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80" yWindow="-75" windowWidth="11205" windowHeight="9900"/>
  </bookViews>
  <sheets>
    <sheet name="남자부(FR)" sheetId="3" r:id="rId1"/>
    <sheet name="여자부(FR)" sheetId="4" r:id="rId2"/>
    <sheet name="성적공지" sheetId="5" r:id="rId3"/>
  </sheets>
  <definedNames>
    <definedName name="_xlnm.Print_Area" localSheetId="0">'남자부(FR)'!$A$1:$BC$36</definedName>
    <definedName name="_xlnm.Print_Area" localSheetId="2">성적공지!$A$1:$G$14</definedName>
    <definedName name="_xlnm.Print_Area" localSheetId="1">'여자부(FR)'!$A$1:$BC$53</definedName>
    <definedName name="Z_49082445_4924_4D87_8CE3_8C894A721C62_.wvu.Rows" localSheetId="0" hidden="1">'남자부(FR)'!#REF!</definedName>
    <definedName name="Z_49082445_4924_4D87_8CE3_8C894A721C62_.wvu.Rows" localSheetId="2" hidden="1">성적공지!#REF!</definedName>
    <definedName name="Z_49082445_4924_4D87_8CE3_8C894A721C62_.wvu.Rows" localSheetId="1" hidden="1">'여자부(FR)'!#REF!</definedName>
  </definedNames>
  <calcPr calcId="124519"/>
</workbook>
</file>

<file path=xl/calcChain.xml><?xml version="1.0" encoding="utf-8"?>
<calcChain xmlns="http://schemas.openxmlformats.org/spreadsheetml/2006/main">
  <c r="C14" i="5"/>
  <c r="E14"/>
  <c r="E4"/>
  <c r="N52" i="4"/>
  <c r="X52"/>
  <c r="AZ52" s="1"/>
  <c r="BA52"/>
  <c r="BB52"/>
  <c r="BC52"/>
  <c r="BD52"/>
  <c r="BE52"/>
  <c r="BF52"/>
  <c r="BG52"/>
  <c r="BH52"/>
  <c r="BI52"/>
  <c r="BJ52"/>
  <c r="BK52"/>
  <c r="N48"/>
  <c r="X48"/>
  <c r="AZ48" s="1"/>
  <c r="BA48"/>
  <c r="BB48"/>
  <c r="BC48"/>
  <c r="BD48"/>
  <c r="BE48"/>
  <c r="BF48"/>
  <c r="BG48"/>
  <c r="BH48"/>
  <c r="BI48"/>
  <c r="BJ48"/>
  <c r="BK48"/>
  <c r="N45"/>
  <c r="X45"/>
  <c r="AZ45" s="1"/>
  <c r="BA45"/>
  <c r="BB45"/>
  <c r="BC45"/>
  <c r="BD45"/>
  <c r="BE45"/>
  <c r="BF45"/>
  <c r="BG45"/>
  <c r="BH45"/>
  <c r="BI45"/>
  <c r="BJ45"/>
  <c r="BK45"/>
  <c r="N43"/>
  <c r="X43"/>
  <c r="AZ43" s="1"/>
  <c r="BA43"/>
  <c r="BB43"/>
  <c r="BC43"/>
  <c r="BD43"/>
  <c r="BE43"/>
  <c r="BF43"/>
  <c r="BG43"/>
  <c r="BH43"/>
  <c r="BI43"/>
  <c r="BJ43"/>
  <c r="BK43"/>
  <c r="N49"/>
  <c r="X49"/>
  <c r="AZ49" s="1"/>
  <c r="BA49"/>
  <c r="BB49"/>
  <c r="BC49"/>
  <c r="BD49"/>
  <c r="BE49"/>
  <c r="BF49"/>
  <c r="BG49"/>
  <c r="BH49"/>
  <c r="BI49"/>
  <c r="BJ49"/>
  <c r="BK49"/>
  <c r="N53"/>
  <c r="X53"/>
  <c r="AZ53" s="1"/>
  <c r="BA53"/>
  <c r="BB53"/>
  <c r="BC53"/>
  <c r="BD53"/>
  <c r="BE53"/>
  <c r="BF53"/>
  <c r="BG53"/>
  <c r="BH53"/>
  <c r="BI53"/>
  <c r="BJ53"/>
  <c r="BK53"/>
  <c r="N37"/>
  <c r="X37"/>
  <c r="AZ37" s="1"/>
  <c r="BA37"/>
  <c r="BB37"/>
  <c r="BC37"/>
  <c r="BD37"/>
  <c r="BE37"/>
  <c r="BF37"/>
  <c r="BG37"/>
  <c r="BH37"/>
  <c r="BI37"/>
  <c r="BJ37"/>
  <c r="BK37"/>
  <c r="N51"/>
  <c r="X51"/>
  <c r="AZ51" s="1"/>
  <c r="BA51"/>
  <c r="BB51"/>
  <c r="BC51"/>
  <c r="BD51"/>
  <c r="BE51"/>
  <c r="BF51"/>
  <c r="BG51"/>
  <c r="BH51"/>
  <c r="BI51"/>
  <c r="BJ51"/>
  <c r="BK51"/>
  <c r="N42"/>
  <c r="X42"/>
  <c r="AZ42" s="1"/>
  <c r="BA42"/>
  <c r="BB42"/>
  <c r="BC42"/>
  <c r="BD42"/>
  <c r="BE42"/>
  <c r="BF42"/>
  <c r="BG42"/>
  <c r="BH42"/>
  <c r="BI42"/>
  <c r="BJ42"/>
  <c r="BK42"/>
  <c r="N50"/>
  <c r="X50"/>
  <c r="AZ50" s="1"/>
  <c r="BA50"/>
  <c r="BB50"/>
  <c r="BC50"/>
  <c r="BD50"/>
  <c r="BE50"/>
  <c r="BF50"/>
  <c r="BG50"/>
  <c r="BH50"/>
  <c r="BI50"/>
  <c r="BJ50"/>
  <c r="BK50"/>
  <c r="BK32"/>
  <c r="BK24"/>
  <c r="BK39"/>
  <c r="BK44"/>
  <c r="BK35"/>
  <c r="BK38"/>
  <c r="BK46"/>
  <c r="BJ33"/>
  <c r="BJ36"/>
  <c r="BJ9"/>
  <c r="BJ29"/>
  <c r="BJ25"/>
  <c r="BJ17"/>
  <c r="BJ11"/>
  <c r="BJ27"/>
  <c r="BJ15"/>
  <c r="BJ12"/>
  <c r="BJ28"/>
  <c r="BJ32"/>
  <c r="BJ24"/>
  <c r="BJ39"/>
  <c r="BJ44"/>
  <c r="BJ35"/>
  <c r="BJ38"/>
  <c r="BJ46"/>
  <c r="BI46"/>
  <c r="BH46"/>
  <c r="BG46"/>
  <c r="BF46"/>
  <c r="BE46"/>
  <c r="BD46"/>
  <c r="BI38"/>
  <c r="BH38"/>
  <c r="BG38"/>
  <c r="BF38"/>
  <c r="BE38"/>
  <c r="BD38"/>
  <c r="BI35"/>
  <c r="BH35"/>
  <c r="BG35"/>
  <c r="BF35"/>
  <c r="BE35"/>
  <c r="BD35"/>
  <c r="BI44"/>
  <c r="BH44"/>
  <c r="BG44"/>
  <c r="BF44"/>
  <c r="BE44"/>
  <c r="BD44"/>
  <c r="BI39"/>
  <c r="BH39"/>
  <c r="BG39"/>
  <c r="BF39"/>
  <c r="BE39"/>
  <c r="BD39"/>
  <c r="BI24"/>
  <c r="BH24"/>
  <c r="BG24"/>
  <c r="BF24"/>
  <c r="BE24"/>
  <c r="BD24"/>
  <c r="BI32"/>
  <c r="BH32"/>
  <c r="BG32"/>
  <c r="BF32"/>
  <c r="BE32"/>
  <c r="BD32"/>
  <c r="BK28"/>
  <c r="BI28"/>
  <c r="BH28"/>
  <c r="BG28"/>
  <c r="BF28"/>
  <c r="BE28"/>
  <c r="BD28"/>
  <c r="BK12"/>
  <c r="BI12"/>
  <c r="BH12"/>
  <c r="BG12"/>
  <c r="BF12"/>
  <c r="BE12"/>
  <c r="BD12"/>
  <c r="BK15"/>
  <c r="BI15"/>
  <c r="BH15"/>
  <c r="BG15"/>
  <c r="BF15"/>
  <c r="BE15"/>
  <c r="BD15"/>
  <c r="BK27"/>
  <c r="BI27"/>
  <c r="BH27"/>
  <c r="BG27"/>
  <c r="BF27"/>
  <c r="BE27"/>
  <c r="BD27"/>
  <c r="BK11"/>
  <c r="BI11"/>
  <c r="BH11"/>
  <c r="BG11"/>
  <c r="BF11"/>
  <c r="BE11"/>
  <c r="BD11"/>
  <c r="BK17"/>
  <c r="BI17"/>
  <c r="BH17"/>
  <c r="BG17"/>
  <c r="BF17"/>
  <c r="BE17"/>
  <c r="BD17"/>
  <c r="BK25"/>
  <c r="BI25"/>
  <c r="BH25"/>
  <c r="BG25"/>
  <c r="BF25"/>
  <c r="BE25"/>
  <c r="BD25"/>
  <c r="BK29"/>
  <c r="BI29"/>
  <c r="BH29"/>
  <c r="BG29"/>
  <c r="BF29"/>
  <c r="BE29"/>
  <c r="BD29"/>
  <c r="BK9"/>
  <c r="BI9"/>
  <c r="BH9"/>
  <c r="BG9"/>
  <c r="BF9"/>
  <c r="BE9"/>
  <c r="BD9"/>
  <c r="BK36"/>
  <c r="BI36"/>
  <c r="BH36"/>
  <c r="BG36"/>
  <c r="BF36"/>
  <c r="BE36"/>
  <c r="BD36"/>
  <c r="BK33"/>
  <c r="BI33"/>
  <c r="BH33"/>
  <c r="BG33"/>
  <c r="BF33"/>
  <c r="BE33"/>
  <c r="BD33"/>
  <c r="BK47"/>
  <c r="BJ47"/>
  <c r="BI47"/>
  <c r="BH47"/>
  <c r="BG47"/>
  <c r="BF47"/>
  <c r="BE47"/>
  <c r="BD47"/>
  <c r="BK13"/>
  <c r="BJ13"/>
  <c r="BI13"/>
  <c r="BH13"/>
  <c r="BG13"/>
  <c r="BF13"/>
  <c r="BE13"/>
  <c r="BD13"/>
  <c r="BK41"/>
  <c r="BJ41"/>
  <c r="BI41"/>
  <c r="BH41"/>
  <c r="BG41"/>
  <c r="BF41"/>
  <c r="BE41"/>
  <c r="BD41"/>
  <c r="BK40"/>
  <c r="BJ40"/>
  <c r="BI40"/>
  <c r="BH40"/>
  <c r="BG40"/>
  <c r="BF40"/>
  <c r="BE40"/>
  <c r="BD40"/>
  <c r="BK19"/>
  <c r="BJ19"/>
  <c r="BI19"/>
  <c r="BH19"/>
  <c r="BG19"/>
  <c r="BF19"/>
  <c r="BE19"/>
  <c r="BD19"/>
  <c r="BK20"/>
  <c r="BJ20"/>
  <c r="BI20"/>
  <c r="BH20"/>
  <c r="BG20"/>
  <c r="BF20"/>
  <c r="BE20"/>
  <c r="BD20"/>
  <c r="BK30"/>
  <c r="BJ30"/>
  <c r="BI30"/>
  <c r="BH30"/>
  <c r="BG30"/>
  <c r="BF30"/>
  <c r="BE30"/>
  <c r="BD30"/>
  <c r="BK26"/>
  <c r="BJ26"/>
  <c r="BI26"/>
  <c r="BH26"/>
  <c r="BG26"/>
  <c r="BF26"/>
  <c r="BE26"/>
  <c r="BD26"/>
  <c r="BK34"/>
  <c r="BJ34"/>
  <c r="BI34"/>
  <c r="BH34"/>
  <c r="BG34"/>
  <c r="BF34"/>
  <c r="BE34"/>
  <c r="BD34"/>
  <c r="BK8"/>
  <c r="BJ8"/>
  <c r="BI8"/>
  <c r="BH8"/>
  <c r="BG8"/>
  <c r="BF8"/>
  <c r="BE8"/>
  <c r="BD8"/>
  <c r="BK23"/>
  <c r="BJ23"/>
  <c r="BI23"/>
  <c r="BH23"/>
  <c r="BG23"/>
  <c r="BF23"/>
  <c r="BE23"/>
  <c r="BD23"/>
  <c r="BK21"/>
  <c r="BJ21"/>
  <c r="BI21"/>
  <c r="BH21"/>
  <c r="BG21"/>
  <c r="BF21"/>
  <c r="BE21"/>
  <c r="BD21"/>
  <c r="BK6"/>
  <c r="BJ6"/>
  <c r="BI6"/>
  <c r="BH6"/>
  <c r="BG6"/>
  <c r="BF6"/>
  <c r="BE6"/>
  <c r="BD6"/>
  <c r="BK31"/>
  <c r="BJ31"/>
  <c r="BI31"/>
  <c r="BH31"/>
  <c r="BG31"/>
  <c r="BF31"/>
  <c r="BE31"/>
  <c r="BD31"/>
  <c r="BK22"/>
  <c r="BJ22"/>
  <c r="BI22"/>
  <c r="BH22"/>
  <c r="BG22"/>
  <c r="BF22"/>
  <c r="BE22"/>
  <c r="BD22"/>
  <c r="BK14"/>
  <c r="BJ14"/>
  <c r="BI14"/>
  <c r="BH14"/>
  <c r="BG14"/>
  <c r="BF14"/>
  <c r="BE14"/>
  <c r="BD14"/>
  <c r="BK16"/>
  <c r="BJ16"/>
  <c r="BI16"/>
  <c r="BH16"/>
  <c r="BG16"/>
  <c r="BF16"/>
  <c r="BE16"/>
  <c r="BD16"/>
  <c r="BK18"/>
  <c r="BJ18"/>
  <c r="BI18"/>
  <c r="BH18"/>
  <c r="BG18"/>
  <c r="BF18"/>
  <c r="BE18"/>
  <c r="BD18"/>
  <c r="BK10"/>
  <c r="BJ10"/>
  <c r="BI10"/>
  <c r="BH10"/>
  <c r="BG10"/>
  <c r="BF10"/>
  <c r="BE10"/>
  <c r="BD10"/>
  <c r="BK7"/>
  <c r="BJ7"/>
  <c r="BI7"/>
  <c r="BH7"/>
  <c r="BG7"/>
  <c r="BF7"/>
  <c r="BE7"/>
  <c r="BD7"/>
  <c r="BD20" i="3"/>
  <c r="BE20"/>
  <c r="BF20"/>
  <c r="BG20"/>
  <c r="BH20"/>
  <c r="BI20"/>
  <c r="BJ20"/>
  <c r="BK20"/>
  <c r="BD19"/>
  <c r="BE19"/>
  <c r="BF19"/>
  <c r="BG19"/>
  <c r="BH19"/>
  <c r="BI19"/>
  <c r="BJ19"/>
  <c r="BK19"/>
  <c r="BD17"/>
  <c r="BE17"/>
  <c r="BF17"/>
  <c r="BG17"/>
  <c r="BH17"/>
  <c r="BI17"/>
  <c r="BJ17"/>
  <c r="BK17"/>
  <c r="BD21"/>
  <c r="BE21"/>
  <c r="BF21"/>
  <c r="BG21"/>
  <c r="BH21"/>
  <c r="BI21"/>
  <c r="BJ21"/>
  <c r="BK21"/>
  <c r="BD23"/>
  <c r="BE23"/>
  <c r="BF23"/>
  <c r="BG23"/>
  <c r="BH23"/>
  <c r="BI23"/>
  <c r="BJ23"/>
  <c r="BK23"/>
  <c r="BD24"/>
  <c r="BE24"/>
  <c r="BF24"/>
  <c r="BG24"/>
  <c r="BH24"/>
  <c r="BI24"/>
  <c r="BJ24"/>
  <c r="BK24"/>
  <c r="BD22"/>
  <c r="BE22"/>
  <c r="BF22"/>
  <c r="BG22"/>
  <c r="BH22"/>
  <c r="BI22"/>
  <c r="BJ22"/>
  <c r="BK22"/>
  <c r="BD26"/>
  <c r="BE26"/>
  <c r="BF26"/>
  <c r="BG26"/>
  <c r="BH26"/>
  <c r="BI26"/>
  <c r="BJ26"/>
  <c r="BK26"/>
  <c r="BD28"/>
  <c r="BE28"/>
  <c r="BF28"/>
  <c r="BG28"/>
  <c r="BH28"/>
  <c r="BI28"/>
  <c r="BJ28"/>
  <c r="BK28"/>
  <c r="BD27"/>
  <c r="BE27"/>
  <c r="BF27"/>
  <c r="BG27"/>
  <c r="BH27"/>
  <c r="BI27"/>
  <c r="BJ27"/>
  <c r="BK27"/>
  <c r="BD30"/>
  <c r="BE30"/>
  <c r="BF30"/>
  <c r="BG30"/>
  <c r="BH30"/>
  <c r="BI30"/>
  <c r="BJ30"/>
  <c r="BK30"/>
  <c r="BD32"/>
  <c r="BE32"/>
  <c r="BF32"/>
  <c r="BG32"/>
  <c r="BH32"/>
  <c r="BI32"/>
  <c r="BJ32"/>
  <c r="BK32"/>
  <c r="BD33"/>
  <c r="BE33"/>
  <c r="BF33"/>
  <c r="BG33"/>
  <c r="BH33"/>
  <c r="BI33"/>
  <c r="BJ33"/>
  <c r="BK33"/>
  <c r="BD34"/>
  <c r="BE34"/>
  <c r="BF34"/>
  <c r="BG34"/>
  <c r="BH34"/>
  <c r="BI34"/>
  <c r="BJ34"/>
  <c r="BK34"/>
  <c r="BD29"/>
  <c r="BE29"/>
  <c r="BF29"/>
  <c r="BG29"/>
  <c r="BH29"/>
  <c r="BI29"/>
  <c r="BJ29"/>
  <c r="BK29"/>
  <c r="BD35"/>
  <c r="BE35"/>
  <c r="BF35"/>
  <c r="BG35"/>
  <c r="BH35"/>
  <c r="BI35"/>
  <c r="BJ35"/>
  <c r="BK35"/>
  <c r="BD31"/>
  <c r="BE31"/>
  <c r="BF31"/>
  <c r="BG31"/>
  <c r="BH31"/>
  <c r="BI31"/>
  <c r="BJ31"/>
  <c r="BK31"/>
  <c r="BD36"/>
  <c r="BE36"/>
  <c r="BF36"/>
  <c r="BG36"/>
  <c r="BH36"/>
  <c r="BI36"/>
  <c r="BJ36"/>
  <c r="BK36"/>
  <c r="BD37"/>
  <c r="BE37"/>
  <c r="BF37"/>
  <c r="BG37"/>
  <c r="BH37"/>
  <c r="BI37"/>
  <c r="BJ37"/>
  <c r="BK37"/>
  <c r="BD38"/>
  <c r="BE38"/>
  <c r="BF38"/>
  <c r="BG38"/>
  <c r="BH38"/>
  <c r="BI38"/>
  <c r="BJ38"/>
  <c r="BK38"/>
  <c r="BD39"/>
  <c r="BE39"/>
  <c r="BF39"/>
  <c r="BG39"/>
  <c r="BH39"/>
  <c r="BI39"/>
  <c r="BJ39"/>
  <c r="BK39"/>
  <c r="BD40"/>
  <c r="BE40"/>
  <c r="BF40"/>
  <c r="BG40"/>
  <c r="BH40"/>
  <c r="BI40"/>
  <c r="BJ40"/>
  <c r="BK40"/>
  <c r="BD41"/>
  <c r="BE41"/>
  <c r="BF41"/>
  <c r="BG41"/>
  <c r="BH41"/>
  <c r="BI41"/>
  <c r="BJ41"/>
  <c r="BK41"/>
  <c r="BD42"/>
  <c r="BE42"/>
  <c r="BF42"/>
  <c r="BG42"/>
  <c r="BH42"/>
  <c r="BI42"/>
  <c r="BJ42"/>
  <c r="BK42"/>
  <c r="BD43"/>
  <c r="BE43"/>
  <c r="BF43"/>
  <c r="BG43"/>
  <c r="BH43"/>
  <c r="BI43"/>
  <c r="BJ43"/>
  <c r="BK43"/>
  <c r="BD44"/>
  <c r="BE44"/>
  <c r="BF44"/>
  <c r="BG44"/>
  <c r="BH44"/>
  <c r="BI44"/>
  <c r="BJ44"/>
  <c r="BK44"/>
  <c r="BD45"/>
  <c r="BE45"/>
  <c r="BF45"/>
  <c r="BG45"/>
  <c r="BH45"/>
  <c r="BI45"/>
  <c r="BJ45"/>
  <c r="BK45"/>
  <c r="BD46"/>
  <c r="BE46"/>
  <c r="BF46"/>
  <c r="BG46"/>
  <c r="BH46"/>
  <c r="BI46"/>
  <c r="BJ46"/>
  <c r="BK46"/>
  <c r="BD47"/>
  <c r="BE47"/>
  <c r="BF47"/>
  <c r="BG47"/>
  <c r="BH47"/>
  <c r="BI47"/>
  <c r="BJ47"/>
  <c r="BK47"/>
  <c r="BD48"/>
  <c r="BE48"/>
  <c r="BF48"/>
  <c r="BG48"/>
  <c r="BH48"/>
  <c r="BI48"/>
  <c r="BJ48"/>
  <c r="BK48"/>
  <c r="BD49"/>
  <c r="BE49"/>
  <c r="BF49"/>
  <c r="BG49"/>
  <c r="BH49"/>
  <c r="BI49"/>
  <c r="BJ49"/>
  <c r="BK49"/>
  <c r="BD12"/>
  <c r="BE12"/>
  <c r="BF12"/>
  <c r="BG12"/>
  <c r="BH12"/>
  <c r="BI12"/>
  <c r="BJ12"/>
  <c r="BK12"/>
  <c r="BD13"/>
  <c r="BE13"/>
  <c r="BF13"/>
  <c r="BG13"/>
  <c r="BH13"/>
  <c r="BI13"/>
  <c r="BJ13"/>
  <c r="BK13"/>
  <c r="BD10"/>
  <c r="BE10"/>
  <c r="BF10"/>
  <c r="BG10"/>
  <c r="BH10"/>
  <c r="BI10"/>
  <c r="BJ10"/>
  <c r="BK10"/>
  <c r="BD25"/>
  <c r="BE25"/>
  <c r="BF25"/>
  <c r="BG25"/>
  <c r="BH25"/>
  <c r="BI25"/>
  <c r="BJ25"/>
  <c r="BK25"/>
  <c r="BD8"/>
  <c r="BE8"/>
  <c r="BF8"/>
  <c r="BG8"/>
  <c r="BH8"/>
  <c r="BI8"/>
  <c r="BJ8"/>
  <c r="BK8"/>
  <c r="BD14"/>
  <c r="BE14"/>
  <c r="BF14"/>
  <c r="BG14"/>
  <c r="BH14"/>
  <c r="BI14"/>
  <c r="BJ14"/>
  <c r="BK14"/>
  <c r="BD18"/>
  <c r="BE18"/>
  <c r="BF18"/>
  <c r="BG18"/>
  <c r="BH18"/>
  <c r="BI18"/>
  <c r="BJ18"/>
  <c r="BK18"/>
  <c r="BD15"/>
  <c r="BE15"/>
  <c r="BF15"/>
  <c r="BG15"/>
  <c r="BH15"/>
  <c r="BI15"/>
  <c r="BJ15"/>
  <c r="BK15"/>
  <c r="BD9"/>
  <c r="BE9"/>
  <c r="BF9"/>
  <c r="BG9"/>
  <c r="BH9"/>
  <c r="BI9"/>
  <c r="BJ9"/>
  <c r="BK9"/>
  <c r="BD16"/>
  <c r="BE16"/>
  <c r="BF16"/>
  <c r="BG16"/>
  <c r="BH16"/>
  <c r="BI16"/>
  <c r="BJ16"/>
  <c r="BK16"/>
  <c r="BK11"/>
  <c r="BJ11"/>
  <c r="BI11"/>
  <c r="BH11"/>
  <c r="BG11"/>
  <c r="BF11"/>
  <c r="BD11"/>
  <c r="BE11"/>
  <c r="BK7"/>
  <c r="BJ7"/>
  <c r="BI7"/>
  <c r="BH7"/>
  <c r="BG7"/>
  <c r="BF7"/>
  <c r="BE7"/>
  <c r="BD7"/>
  <c r="BK6"/>
  <c r="BJ6"/>
  <c r="BI6"/>
  <c r="BH6"/>
  <c r="BG6"/>
  <c r="BF6"/>
  <c r="BE6"/>
  <c r="BD6"/>
  <c r="Y43" i="4" l="1"/>
  <c r="D43" s="1"/>
  <c r="Y50"/>
  <c r="AY50" s="1"/>
  <c r="Y53"/>
  <c r="D53" s="1"/>
  <c r="Y45"/>
  <c r="D45" s="1"/>
  <c r="Y42"/>
  <c r="D42" s="1"/>
  <c r="Y48"/>
  <c r="AY48" s="1"/>
  <c r="Y51"/>
  <c r="D51" s="1"/>
  <c r="Y49"/>
  <c r="AY49" s="1"/>
  <c r="Y37"/>
  <c r="D37" s="1"/>
  <c r="D48"/>
  <c r="AY53"/>
  <c r="D50"/>
  <c r="AY43"/>
  <c r="Y52"/>
  <c r="E11" i="5"/>
  <c r="E12"/>
  <c r="E13"/>
  <c r="E10"/>
  <c r="E9"/>
  <c r="C13"/>
  <c r="C12"/>
  <c r="C11"/>
  <c r="C10"/>
  <c r="C9"/>
  <c r="E5"/>
  <c r="E6"/>
  <c r="E7"/>
  <c r="E8"/>
  <c r="C4"/>
  <c r="C8"/>
  <c r="C6"/>
  <c r="C7"/>
  <c r="C5"/>
  <c r="BA11" i="3"/>
  <c r="BC46" i="4"/>
  <c r="BB46"/>
  <c r="BA46"/>
  <c r="X46"/>
  <c r="AZ46" s="1"/>
  <c r="N46"/>
  <c r="BC38"/>
  <c r="BB38"/>
  <c r="BA38"/>
  <c r="X38"/>
  <c r="AZ38" s="1"/>
  <c r="N38"/>
  <c r="BC35"/>
  <c r="BB35"/>
  <c r="BA35"/>
  <c r="X35"/>
  <c r="AZ35" s="1"/>
  <c r="N35"/>
  <c r="BC44"/>
  <c r="BB44"/>
  <c r="BA44"/>
  <c r="X44"/>
  <c r="AZ44" s="1"/>
  <c r="N44"/>
  <c r="BC39"/>
  <c r="BB39"/>
  <c r="BA39"/>
  <c r="X39"/>
  <c r="AZ39" s="1"/>
  <c r="N39"/>
  <c r="BC24"/>
  <c r="BB24"/>
  <c r="BA24"/>
  <c r="X24"/>
  <c r="AZ24" s="1"/>
  <c r="N24"/>
  <c r="BC32"/>
  <c r="BB32"/>
  <c r="BA32"/>
  <c r="X32"/>
  <c r="AZ32" s="1"/>
  <c r="N32"/>
  <c r="BC28"/>
  <c r="BB28"/>
  <c r="BA28"/>
  <c r="X28"/>
  <c r="AZ28" s="1"/>
  <c r="N28"/>
  <c r="BC12"/>
  <c r="BB12"/>
  <c r="BA12"/>
  <c r="X12"/>
  <c r="AZ12" s="1"/>
  <c r="N12"/>
  <c r="BC15"/>
  <c r="BB15"/>
  <c r="BA15"/>
  <c r="X15"/>
  <c r="AZ15" s="1"/>
  <c r="N15"/>
  <c r="BC27"/>
  <c r="BB27"/>
  <c r="BA27"/>
  <c r="X27"/>
  <c r="AZ27" s="1"/>
  <c r="N27"/>
  <c r="BC11"/>
  <c r="BB11"/>
  <c r="BA11"/>
  <c r="X11"/>
  <c r="AZ11" s="1"/>
  <c r="N11"/>
  <c r="BC17"/>
  <c r="BB17"/>
  <c r="BA17"/>
  <c r="X17"/>
  <c r="AZ17" s="1"/>
  <c r="N17"/>
  <c r="BC25"/>
  <c r="BB25"/>
  <c r="BA25"/>
  <c r="X25"/>
  <c r="AZ25" s="1"/>
  <c r="N25"/>
  <c r="BC29"/>
  <c r="BB29"/>
  <c r="BA29"/>
  <c r="X29"/>
  <c r="AZ29" s="1"/>
  <c r="N29"/>
  <c r="BC9"/>
  <c r="BB9"/>
  <c r="BA9"/>
  <c r="X9"/>
  <c r="AZ9" s="1"/>
  <c r="N9"/>
  <c r="BC36"/>
  <c r="BB36"/>
  <c r="BA36"/>
  <c r="X36"/>
  <c r="AZ36" s="1"/>
  <c r="N36"/>
  <c r="BC33"/>
  <c r="BB33"/>
  <c r="BA33"/>
  <c r="X33"/>
  <c r="AZ33" s="1"/>
  <c r="N33"/>
  <c r="BC47"/>
  <c r="BB47"/>
  <c r="BA47"/>
  <c r="X47"/>
  <c r="AZ47" s="1"/>
  <c r="N47"/>
  <c r="BC13"/>
  <c r="BB13"/>
  <c r="BA13"/>
  <c r="X13"/>
  <c r="AZ13" s="1"/>
  <c r="N13"/>
  <c r="BC41"/>
  <c r="BB41"/>
  <c r="BA41"/>
  <c r="X41"/>
  <c r="AZ41" s="1"/>
  <c r="N41"/>
  <c r="BC40"/>
  <c r="BB40"/>
  <c r="BA40"/>
  <c r="X40"/>
  <c r="AZ40" s="1"/>
  <c r="N40"/>
  <c r="BC19"/>
  <c r="BB19"/>
  <c r="BA19"/>
  <c r="X19"/>
  <c r="AZ19" s="1"/>
  <c r="N19"/>
  <c r="BC20"/>
  <c r="BB20"/>
  <c r="BA20"/>
  <c r="X20"/>
  <c r="AZ20" s="1"/>
  <c r="N20"/>
  <c r="BC30"/>
  <c r="BB30"/>
  <c r="BA30"/>
  <c r="X30"/>
  <c r="AZ30" s="1"/>
  <c r="N30"/>
  <c r="BC26"/>
  <c r="BB26"/>
  <c r="BA26"/>
  <c r="X26"/>
  <c r="AZ26" s="1"/>
  <c r="N26"/>
  <c r="BC34"/>
  <c r="BB34"/>
  <c r="BA34"/>
  <c r="X34"/>
  <c r="AZ34" s="1"/>
  <c r="N34"/>
  <c r="BC8"/>
  <c r="BB8"/>
  <c r="BA8"/>
  <c r="X8"/>
  <c r="AZ8" s="1"/>
  <c r="N8"/>
  <c r="BC23"/>
  <c r="BB23"/>
  <c r="BA23"/>
  <c r="X23"/>
  <c r="AZ23" s="1"/>
  <c r="N23"/>
  <c r="BC21"/>
  <c r="BB21"/>
  <c r="BA21"/>
  <c r="X21"/>
  <c r="AZ21" s="1"/>
  <c r="N21"/>
  <c r="BC6"/>
  <c r="BB6"/>
  <c r="BA6"/>
  <c r="X6"/>
  <c r="AZ6" s="1"/>
  <c r="N6"/>
  <c r="BC31"/>
  <c r="BB31"/>
  <c r="BA31"/>
  <c r="X31"/>
  <c r="AZ31" s="1"/>
  <c r="N31"/>
  <c r="BC22"/>
  <c r="BB22"/>
  <c r="BA22"/>
  <c r="X22"/>
  <c r="AZ22" s="1"/>
  <c r="N22"/>
  <c r="BC14"/>
  <c r="BB14"/>
  <c r="BA14"/>
  <c r="X14"/>
  <c r="AZ14" s="1"/>
  <c r="N14"/>
  <c r="BC16"/>
  <c r="BB16"/>
  <c r="BA16"/>
  <c r="X16"/>
  <c r="AZ16" s="1"/>
  <c r="N16"/>
  <c r="BC18"/>
  <c r="BB18"/>
  <c r="BA18"/>
  <c r="X18"/>
  <c r="AZ18" s="1"/>
  <c r="N18"/>
  <c r="BC10"/>
  <c r="BB10"/>
  <c r="BA10"/>
  <c r="X10"/>
  <c r="AZ10" s="1"/>
  <c r="N10"/>
  <c r="BC7"/>
  <c r="BB7"/>
  <c r="BA7"/>
  <c r="X7"/>
  <c r="AZ7" s="1"/>
  <c r="N7"/>
  <c r="AY5"/>
  <c r="N39" i="3"/>
  <c r="X39"/>
  <c r="Y39" s="1"/>
  <c r="AZ39"/>
  <c r="BA39"/>
  <c r="BB39"/>
  <c r="BC39"/>
  <c r="N40"/>
  <c r="X40"/>
  <c r="Y40" s="1"/>
  <c r="AZ40"/>
  <c r="BA40"/>
  <c r="BB40"/>
  <c r="BC40"/>
  <c r="N41"/>
  <c r="X41"/>
  <c r="Y41" s="1"/>
  <c r="BA41"/>
  <c r="BB41"/>
  <c r="BC41"/>
  <c r="N42"/>
  <c r="X42"/>
  <c r="Y42" s="1"/>
  <c r="BA42"/>
  <c r="BB42"/>
  <c r="BC42"/>
  <c r="N13"/>
  <c r="X13"/>
  <c r="AZ13" s="1"/>
  <c r="BA13"/>
  <c r="BB13"/>
  <c r="BC13"/>
  <c r="N10"/>
  <c r="X10"/>
  <c r="AZ10" s="1"/>
  <c r="BA10"/>
  <c r="BB10"/>
  <c r="BC10"/>
  <c r="N25"/>
  <c r="X25"/>
  <c r="AZ25" s="1"/>
  <c r="BA25"/>
  <c r="BB25"/>
  <c r="BC25"/>
  <c r="N8"/>
  <c r="X8"/>
  <c r="AZ8" s="1"/>
  <c r="BA8"/>
  <c r="BB8"/>
  <c r="BC8"/>
  <c r="N14"/>
  <c r="X14"/>
  <c r="AZ14" s="1"/>
  <c r="BA14"/>
  <c r="BB14"/>
  <c r="BC14"/>
  <c r="N18"/>
  <c r="X18"/>
  <c r="AZ18" s="1"/>
  <c r="BA18"/>
  <c r="BB18"/>
  <c r="BC18"/>
  <c r="N15"/>
  <c r="X15"/>
  <c r="AZ15" s="1"/>
  <c r="BA15"/>
  <c r="BB15"/>
  <c r="BC15"/>
  <c r="N9"/>
  <c r="X9"/>
  <c r="AZ9" s="1"/>
  <c r="BA9"/>
  <c r="BB9"/>
  <c r="BC9"/>
  <c r="N16"/>
  <c r="X16"/>
  <c r="AZ16" s="1"/>
  <c r="BA16"/>
  <c r="BB16"/>
  <c r="BC16"/>
  <c r="N20"/>
  <c r="X20"/>
  <c r="AZ20" s="1"/>
  <c r="BA20"/>
  <c r="BB20"/>
  <c r="BC20"/>
  <c r="N19"/>
  <c r="X19"/>
  <c r="AZ19" s="1"/>
  <c r="BA19"/>
  <c r="BB19"/>
  <c r="BC19"/>
  <c r="N17"/>
  <c r="X17"/>
  <c r="AZ17" s="1"/>
  <c r="BA17"/>
  <c r="BB17"/>
  <c r="BC17"/>
  <c r="N21"/>
  <c r="X21"/>
  <c r="AZ21" s="1"/>
  <c r="BA21"/>
  <c r="BB21"/>
  <c r="BC21"/>
  <c r="N23"/>
  <c r="X23"/>
  <c r="AZ23" s="1"/>
  <c r="BA23"/>
  <c r="BB23"/>
  <c r="BC23"/>
  <c r="N24"/>
  <c r="X24"/>
  <c r="AZ24" s="1"/>
  <c r="BA24"/>
  <c r="BB24"/>
  <c r="BC24"/>
  <c r="N22"/>
  <c r="X22"/>
  <c r="BA22"/>
  <c r="BB22"/>
  <c r="BC22"/>
  <c r="N26"/>
  <c r="X26"/>
  <c r="BA26"/>
  <c r="BB26"/>
  <c r="BC26"/>
  <c r="N28"/>
  <c r="X28"/>
  <c r="AZ28" s="1"/>
  <c r="BA28"/>
  <c r="BB28"/>
  <c r="BC28"/>
  <c r="N27"/>
  <c r="X27"/>
  <c r="AZ27" s="1"/>
  <c r="BA27"/>
  <c r="BB27"/>
  <c r="BC27"/>
  <c r="N30"/>
  <c r="X30"/>
  <c r="BA30"/>
  <c r="BB30"/>
  <c r="BC30"/>
  <c r="N32"/>
  <c r="X32"/>
  <c r="AZ32" s="1"/>
  <c r="BA32"/>
  <c r="BB32"/>
  <c r="BC32"/>
  <c r="N33"/>
  <c r="X33"/>
  <c r="AZ33" s="1"/>
  <c r="BA33"/>
  <c r="BB33"/>
  <c r="BC33"/>
  <c r="N34"/>
  <c r="X34"/>
  <c r="AZ34" s="1"/>
  <c r="BA34"/>
  <c r="BB34"/>
  <c r="BC34"/>
  <c r="N29"/>
  <c r="X29"/>
  <c r="BA29"/>
  <c r="BB29"/>
  <c r="BC29"/>
  <c r="N35"/>
  <c r="X35"/>
  <c r="BA35"/>
  <c r="BB35"/>
  <c r="BC35"/>
  <c r="N31"/>
  <c r="X31"/>
  <c r="AZ31" s="1"/>
  <c r="BA31"/>
  <c r="BB31"/>
  <c r="BC31"/>
  <c r="N36"/>
  <c r="X36"/>
  <c r="AZ36" s="1"/>
  <c r="BA36"/>
  <c r="BB36"/>
  <c r="BC36"/>
  <c r="N37"/>
  <c r="X37"/>
  <c r="Y37" s="1"/>
  <c r="D37" s="1"/>
  <c r="AZ37"/>
  <c r="BA37"/>
  <c r="BB37"/>
  <c r="BC37"/>
  <c r="N38"/>
  <c r="X38"/>
  <c r="Y38"/>
  <c r="D38" s="1"/>
  <c r="AZ38"/>
  <c r="BA38"/>
  <c r="BB38"/>
  <c r="BC38"/>
  <c r="N43"/>
  <c r="X43"/>
  <c r="Y43" s="1"/>
  <c r="D43" s="1"/>
  <c r="AZ43"/>
  <c r="BA43"/>
  <c r="BB43"/>
  <c r="BC43"/>
  <c r="N44"/>
  <c r="X44"/>
  <c r="Y44"/>
  <c r="D44" s="1"/>
  <c r="AZ44"/>
  <c r="BA44"/>
  <c r="BB44"/>
  <c r="BC44"/>
  <c r="N45"/>
  <c r="X45"/>
  <c r="Y45" s="1"/>
  <c r="D45" s="1"/>
  <c r="AZ45"/>
  <c r="BA45"/>
  <c r="BB45"/>
  <c r="BC45"/>
  <c r="N46"/>
  <c r="X46"/>
  <c r="Y46"/>
  <c r="D46" s="1"/>
  <c r="AZ46"/>
  <c r="BA46"/>
  <c r="BB46"/>
  <c r="BC46"/>
  <c r="N47"/>
  <c r="X47"/>
  <c r="AZ47" s="1"/>
  <c r="BA47"/>
  <c r="BB47"/>
  <c r="BC47"/>
  <c r="N48"/>
  <c r="X48"/>
  <c r="AZ48" s="1"/>
  <c r="BA48"/>
  <c r="BB48"/>
  <c r="BC48"/>
  <c r="N49"/>
  <c r="X49"/>
  <c r="AZ49" s="1"/>
  <c r="BA49"/>
  <c r="BB49"/>
  <c r="BC49"/>
  <c r="BC56"/>
  <c r="BB56"/>
  <c r="BA56"/>
  <c r="X56"/>
  <c r="AZ56" s="1"/>
  <c r="N56"/>
  <c r="BC55"/>
  <c r="BB55"/>
  <c r="BA55"/>
  <c r="X55"/>
  <c r="AZ55" s="1"/>
  <c r="N55"/>
  <c r="AY54"/>
  <c r="BC12"/>
  <c r="BB12"/>
  <c r="BA12"/>
  <c r="X12"/>
  <c r="AZ12" s="1"/>
  <c r="N12"/>
  <c r="BC11"/>
  <c r="BB11"/>
  <c r="X11"/>
  <c r="AZ11" s="1"/>
  <c r="N11"/>
  <c r="BB7"/>
  <c r="BA7"/>
  <c r="X7"/>
  <c r="AZ7" s="1"/>
  <c r="N7"/>
  <c r="BC6"/>
  <c r="BB6"/>
  <c r="BA6"/>
  <c r="X6"/>
  <c r="AZ6" s="1"/>
  <c r="N6"/>
  <c r="AY5"/>
  <c r="Y36" l="1"/>
  <c r="D36" s="1"/>
  <c r="Y35"/>
  <c r="D35" s="1"/>
  <c r="Y27"/>
  <c r="D27" s="1"/>
  <c r="Y29"/>
  <c r="D29" s="1"/>
  <c r="Y34"/>
  <c r="D34" s="1"/>
  <c r="Y32"/>
  <c r="D32" s="1"/>
  <c r="Y30"/>
  <c r="D30" s="1"/>
  <c r="Y26"/>
  <c r="D26" s="1"/>
  <c r="Y24"/>
  <c r="D24" s="1"/>
  <c r="Y22"/>
  <c r="D22" s="1"/>
  <c r="AY42" i="4"/>
  <c r="AY45"/>
  <c r="Y31" i="3"/>
  <c r="D31" s="1"/>
  <c r="AZ29"/>
  <c r="Y28"/>
  <c r="D28" s="1"/>
  <c r="AZ22"/>
  <c r="Y21"/>
  <c r="D21" s="1"/>
  <c r="AZ35"/>
  <c r="AZ26"/>
  <c r="Y33"/>
  <c r="D33" s="1"/>
  <c r="AZ30"/>
  <c r="Y23"/>
  <c r="D23" s="1"/>
  <c r="Y17"/>
  <c r="D17" s="1"/>
  <c r="D49" i="4"/>
  <c r="AY37"/>
  <c r="AY51"/>
  <c r="Y10"/>
  <c r="F10" i="5" s="1"/>
  <c r="G10" s="1"/>
  <c r="Y22" i="4"/>
  <c r="Y23"/>
  <c r="AY23" s="1"/>
  <c r="Y30"/>
  <c r="D30" s="1"/>
  <c r="Y39"/>
  <c r="AY39" s="1"/>
  <c r="Y46"/>
  <c r="Y16"/>
  <c r="Y6"/>
  <c r="AY6" s="1"/>
  <c r="Y34"/>
  <c r="D34" s="1"/>
  <c r="Y19"/>
  <c r="D19" s="1"/>
  <c r="Y27"/>
  <c r="AY27" s="1"/>
  <c r="Y32"/>
  <c r="Y35"/>
  <c r="D35" s="1"/>
  <c r="D52"/>
  <c r="AY52"/>
  <c r="Y33"/>
  <c r="AY33" s="1"/>
  <c r="Y25"/>
  <c r="AY25" s="1"/>
  <c r="Y15"/>
  <c r="Y38"/>
  <c r="D38" s="1"/>
  <c r="Y13"/>
  <c r="AY13" s="1"/>
  <c r="Y9"/>
  <c r="D9" s="1"/>
  <c r="Y7"/>
  <c r="Y14"/>
  <c r="Y24"/>
  <c r="D24" s="1"/>
  <c r="Y18"/>
  <c r="F11" i="5" s="1"/>
  <c r="G11" s="1"/>
  <c r="Y11" i="4"/>
  <c r="AY11" s="1"/>
  <c r="Y44"/>
  <c r="D44" s="1"/>
  <c r="Y40"/>
  <c r="AY40" s="1"/>
  <c r="Y41"/>
  <c r="D41" s="1"/>
  <c r="Y49" i="3"/>
  <c r="Y48"/>
  <c r="Y47"/>
  <c r="AZ42"/>
  <c r="AZ41"/>
  <c r="Y47" i="4"/>
  <c r="AY47" s="1"/>
  <c r="Y36"/>
  <c r="AY36" s="1"/>
  <c r="Y29"/>
  <c r="AY29" s="1"/>
  <c r="Y17"/>
  <c r="AY17" s="1"/>
  <c r="Y12"/>
  <c r="AY12" s="1"/>
  <c r="Y31"/>
  <c r="AY31" s="1"/>
  <c r="Y21"/>
  <c r="AY21" s="1"/>
  <c r="Y8"/>
  <c r="D8" s="1"/>
  <c r="Y26"/>
  <c r="D26" s="1"/>
  <c r="Y20"/>
  <c r="Y28"/>
  <c r="AY28" s="1"/>
  <c r="AY10"/>
  <c r="AY30"/>
  <c r="AY20"/>
  <c r="D20"/>
  <c r="AY19"/>
  <c r="D36"/>
  <c r="AY32"/>
  <c r="D32"/>
  <c r="AY46"/>
  <c r="D46"/>
  <c r="D40"/>
  <c r="D13"/>
  <c r="D11"/>
  <c r="AY15"/>
  <c r="D15"/>
  <c r="AY44"/>
  <c r="AY42" i="3"/>
  <c r="D42"/>
  <c r="D41"/>
  <c r="AY41"/>
  <c r="D40"/>
  <c r="AY40"/>
  <c r="D39"/>
  <c r="AY39"/>
  <c r="D49"/>
  <c r="D48"/>
  <c r="D47"/>
  <c r="Y19"/>
  <c r="D19" s="1"/>
  <c r="Y20"/>
  <c r="D20" s="1"/>
  <c r="Y16"/>
  <c r="D16" s="1"/>
  <c r="Y9"/>
  <c r="D9" s="1"/>
  <c r="Y15"/>
  <c r="D15" s="1"/>
  <c r="Y18"/>
  <c r="D18" s="1"/>
  <c r="Y14"/>
  <c r="D14" s="1"/>
  <c r="Y8"/>
  <c r="D8" s="1"/>
  <c r="Y25"/>
  <c r="Y10"/>
  <c r="Y13"/>
  <c r="AY49"/>
  <c r="AY48"/>
  <c r="AY47"/>
  <c r="AY46"/>
  <c r="AY45"/>
  <c r="AY44"/>
  <c r="AY43"/>
  <c r="AY38"/>
  <c r="AY37"/>
  <c r="AY36"/>
  <c r="AY35"/>
  <c r="AY29"/>
  <c r="AY33"/>
  <c r="AY30"/>
  <c r="AY28"/>
  <c r="AY26"/>
  <c r="AY22"/>
  <c r="Y11"/>
  <c r="Y55"/>
  <c r="Y12"/>
  <c r="Y56"/>
  <c r="Y6"/>
  <c r="AY6" s="1"/>
  <c r="Y7"/>
  <c r="AY27" l="1"/>
  <c r="AY32"/>
  <c r="AY31"/>
  <c r="AY24"/>
  <c r="AY34"/>
  <c r="AY17"/>
  <c r="AY21"/>
  <c r="AY20"/>
  <c r="AY16"/>
  <c r="AY9"/>
  <c r="F7" i="5"/>
  <c r="G7" s="1"/>
  <c r="AY15" i="3"/>
  <c r="AY14"/>
  <c r="AY8"/>
  <c r="D25"/>
  <c r="F8" i="5"/>
  <c r="G8" s="1"/>
  <c r="AY10" i="3"/>
  <c r="D10"/>
  <c r="D12"/>
  <c r="F5" i="5"/>
  <c r="G5" s="1"/>
  <c r="D13" i="3"/>
  <c r="F6" i="5"/>
  <c r="G6" s="1"/>
  <c r="AY13" i="3"/>
  <c r="AY11"/>
  <c r="F4" i="5"/>
  <c r="G4" s="1"/>
  <c r="AY23" i="3"/>
  <c r="AY18" i="4"/>
  <c r="F13" i="5"/>
  <c r="G13" s="1"/>
  <c r="F12"/>
  <c r="G12" s="1"/>
  <c r="F9"/>
  <c r="G9" s="1"/>
  <c r="F14"/>
  <c r="G14" s="1"/>
  <c r="D7" i="4"/>
  <c r="AY14"/>
  <c r="D16"/>
  <c r="D22"/>
  <c r="AY22"/>
  <c r="D31"/>
  <c r="D6"/>
  <c r="D21"/>
  <c r="AY38"/>
  <c r="AY34"/>
  <c r="D23"/>
  <c r="AY35"/>
  <c r="D28"/>
  <c r="AY24"/>
  <c r="AY41"/>
  <c r="D27"/>
  <c r="D12"/>
  <c r="D33"/>
  <c r="D17"/>
  <c r="D29"/>
  <c r="AY9"/>
  <c r="AY25" i="3"/>
  <c r="AY18"/>
  <c r="AY19"/>
  <c r="D25" i="4"/>
  <c r="D39"/>
  <c r="AY8"/>
  <c r="D10"/>
  <c r="AY26"/>
  <c r="AY7"/>
  <c r="AY16"/>
  <c r="D47"/>
  <c r="D14"/>
  <c r="D18"/>
  <c r="AY55" i="3"/>
  <c r="D55"/>
  <c r="D11"/>
  <c r="D6"/>
  <c r="AY56"/>
  <c r="D56" s="1"/>
  <c r="AY12"/>
  <c r="AY7"/>
  <c r="D7"/>
</calcChain>
</file>

<file path=xl/sharedStrings.xml><?xml version="1.0" encoding="utf-8"?>
<sst xmlns="http://schemas.openxmlformats.org/spreadsheetml/2006/main" count="194" uniqueCount="138">
  <si>
    <t>순위</t>
    <phoneticPr fontId="3" type="noConversion"/>
  </si>
  <si>
    <t>성         명</t>
    <phoneticPr fontId="3" type="noConversion"/>
  </si>
  <si>
    <t>PAR
(+/-)</t>
    <phoneticPr fontId="6" type="noConversion"/>
  </si>
  <si>
    <t>OUT</t>
    <phoneticPr fontId="3" type="noConversion"/>
  </si>
  <si>
    <t>IN</t>
    <phoneticPr fontId="3" type="noConversion"/>
  </si>
  <si>
    <t>TOTAL</t>
    <phoneticPr fontId="3" type="noConversion"/>
  </si>
  <si>
    <t>백9</t>
    <phoneticPr fontId="2" type="noConversion"/>
  </si>
  <si>
    <t>1R</t>
    <phoneticPr fontId="3" type="noConversion"/>
  </si>
  <si>
    <t>1R</t>
    <phoneticPr fontId="2" type="noConversion"/>
  </si>
  <si>
    <t>TOTAL</t>
    <phoneticPr fontId="2" type="noConversion"/>
  </si>
  <si>
    <t>백6</t>
    <phoneticPr fontId="2" type="noConversion"/>
  </si>
  <si>
    <t>백3</t>
    <phoneticPr fontId="2" type="noConversion"/>
  </si>
  <si>
    <t>백1</t>
    <phoneticPr fontId="2" type="noConversion"/>
  </si>
  <si>
    <t>2R</t>
    <phoneticPr fontId="3" type="noConversion"/>
  </si>
  <si>
    <t>남대학부</t>
    <phoneticPr fontId="6" type="noConversion"/>
  </si>
  <si>
    <t>2015.05.12</t>
    <phoneticPr fontId="2" type="noConversion"/>
  </si>
  <si>
    <t>강병호</t>
    <phoneticPr fontId="2" type="noConversion"/>
  </si>
  <si>
    <t>보문고3</t>
    <phoneticPr fontId="2" type="noConversion"/>
  </si>
  <si>
    <t>손지호</t>
    <phoneticPr fontId="2" type="noConversion"/>
  </si>
  <si>
    <t>부별</t>
    <phoneticPr fontId="2" type="noConversion"/>
  </si>
  <si>
    <t>순위</t>
    <phoneticPr fontId="2" type="noConversion"/>
  </si>
  <si>
    <t>선수명</t>
    <phoneticPr fontId="2" type="noConversion"/>
  </si>
  <si>
    <t>학교/학년</t>
    <phoneticPr fontId="2" type="noConversion"/>
  </si>
  <si>
    <t>1R</t>
    <phoneticPr fontId="2" type="noConversion"/>
  </si>
  <si>
    <t>FR</t>
    <phoneticPr fontId="2" type="noConversion"/>
  </si>
  <si>
    <t>TOTAL</t>
    <phoneticPr fontId="2" type="noConversion"/>
  </si>
  <si>
    <t>남자부</t>
    <phoneticPr fontId="2" type="noConversion"/>
  </si>
  <si>
    <t>여자부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</si>
  <si>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</si>
  <si>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</si>
  <si>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</si>
  <si>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</si>
  <si>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</si>
  <si>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2위</t>
    <phoneticPr fontId="2" type="noConversion"/>
  </si>
  <si>
    <t>제6회 아시아경제호남배 주니어골프챔피언십</t>
    <phoneticPr fontId="3" type="noConversion"/>
  </si>
  <si>
    <t>남자부</t>
    <phoneticPr fontId="2" type="noConversion"/>
  </si>
  <si>
    <t>2020.11.03.</t>
    <phoneticPr fontId="6" type="noConversion"/>
  </si>
  <si>
    <t xml:space="preserve"> 2020년 11월 03일 / 최종일경기 / 사우스링스영암CC(카일필립스 코스)</t>
  </si>
  <si>
    <t xml:space="preserve"> 2020년 11월 03일 / 최종일경기 / 사우스링스영암CC(카일필립스 코스)</t>
    <phoneticPr fontId="3" type="noConversion"/>
  </si>
  <si>
    <t>여자부</t>
    <phoneticPr fontId="2" type="noConversion"/>
  </si>
  <si>
    <t>하지민</t>
    <phoneticPr fontId="2" type="noConversion"/>
  </si>
  <si>
    <t>김세진</t>
    <phoneticPr fontId="2" type="noConversion"/>
  </si>
  <si>
    <t>정유준</t>
    <phoneticPr fontId="2" type="noConversion"/>
  </si>
  <si>
    <t>오원민</t>
    <phoneticPr fontId="2" type="noConversion"/>
  </si>
  <si>
    <t>허준하</t>
    <phoneticPr fontId="2" type="noConversion"/>
  </si>
  <si>
    <t>성준민</t>
    <phoneticPr fontId="2" type="noConversion"/>
  </si>
  <si>
    <t>김범진</t>
    <phoneticPr fontId="2" type="noConversion"/>
  </si>
  <si>
    <t>박성민</t>
    <phoneticPr fontId="2" type="noConversion"/>
  </si>
  <si>
    <t>임영환</t>
    <phoneticPr fontId="2" type="noConversion"/>
  </si>
  <si>
    <t>이우현</t>
    <phoneticPr fontId="2" type="noConversion"/>
  </si>
  <si>
    <t>박감풍</t>
    <phoneticPr fontId="2" type="noConversion"/>
  </si>
  <si>
    <t>강호진</t>
    <phoneticPr fontId="2" type="noConversion"/>
  </si>
  <si>
    <t>신재원</t>
    <phoneticPr fontId="2" type="noConversion"/>
  </si>
  <si>
    <t>조성엽</t>
    <phoneticPr fontId="2" type="noConversion"/>
  </si>
  <si>
    <t>이연산</t>
    <phoneticPr fontId="2" type="noConversion"/>
  </si>
  <si>
    <t>정재현</t>
    <phoneticPr fontId="2" type="noConversion"/>
  </si>
  <si>
    <t>천승효</t>
    <phoneticPr fontId="2" type="noConversion"/>
  </si>
  <si>
    <t>범채원</t>
    <phoneticPr fontId="2" type="noConversion"/>
  </si>
  <si>
    <t>장원</t>
    <phoneticPr fontId="2" type="noConversion"/>
  </si>
  <si>
    <t>이은우</t>
    <phoneticPr fontId="2" type="noConversion"/>
  </si>
  <si>
    <t>유민혁</t>
    <phoneticPr fontId="2" type="noConversion"/>
  </si>
  <si>
    <t>김율호</t>
    <phoneticPr fontId="2" type="noConversion"/>
  </si>
  <si>
    <t>전지훈</t>
    <phoneticPr fontId="2" type="noConversion"/>
  </si>
  <si>
    <t>오지훈</t>
    <phoneticPr fontId="2" type="noConversion"/>
  </si>
  <si>
    <t>조유빈</t>
    <phoneticPr fontId="2" type="noConversion"/>
  </si>
  <si>
    <t>박건웅</t>
    <phoneticPr fontId="2" type="noConversion"/>
  </si>
  <si>
    <t>양성보</t>
    <phoneticPr fontId="2" type="noConversion"/>
  </si>
  <si>
    <t>김희진</t>
    <phoneticPr fontId="2" type="noConversion"/>
  </si>
  <si>
    <t>문승현</t>
    <phoneticPr fontId="2" type="noConversion"/>
  </si>
  <si>
    <t>17번</t>
    <phoneticPr fontId="2" type="noConversion"/>
  </si>
  <si>
    <t>16번</t>
    <phoneticPr fontId="2" type="noConversion"/>
  </si>
  <si>
    <t>15번</t>
    <phoneticPr fontId="2" type="noConversion"/>
  </si>
  <si>
    <t>14번</t>
    <phoneticPr fontId="2" type="noConversion"/>
  </si>
  <si>
    <t>13번</t>
    <phoneticPr fontId="2" type="noConversion"/>
  </si>
  <si>
    <t>12번</t>
    <phoneticPr fontId="2" type="noConversion"/>
  </si>
  <si>
    <t>11번</t>
    <phoneticPr fontId="2" type="noConversion"/>
  </si>
  <si>
    <t>10번</t>
    <phoneticPr fontId="2" type="noConversion"/>
  </si>
  <si>
    <t>황연서</t>
    <phoneticPr fontId="2" type="noConversion"/>
  </si>
  <si>
    <t>이주현</t>
    <phoneticPr fontId="2" type="noConversion"/>
  </si>
  <si>
    <t>이서윤</t>
    <phoneticPr fontId="2" type="noConversion"/>
  </si>
  <si>
    <t>정미리</t>
    <phoneticPr fontId="2" type="noConversion"/>
  </si>
  <si>
    <t>박다은</t>
    <phoneticPr fontId="2" type="noConversion"/>
  </si>
  <si>
    <t>황세윤</t>
    <phoneticPr fontId="2" type="noConversion"/>
  </si>
  <si>
    <t>주가인</t>
    <phoneticPr fontId="2" type="noConversion"/>
  </si>
  <si>
    <t>고지우</t>
    <phoneticPr fontId="2" type="noConversion"/>
  </si>
  <si>
    <t>박태희</t>
    <phoneticPr fontId="2" type="noConversion"/>
  </si>
  <si>
    <t>김서현</t>
    <phoneticPr fontId="2" type="noConversion"/>
  </si>
  <si>
    <t>김서윤</t>
    <phoneticPr fontId="2" type="noConversion"/>
  </si>
  <si>
    <t>나강희</t>
    <phoneticPr fontId="2" type="noConversion"/>
  </si>
  <si>
    <t>김도희</t>
    <phoneticPr fontId="2" type="noConversion"/>
  </si>
  <si>
    <t>유신지</t>
    <phoneticPr fontId="2" type="noConversion"/>
  </si>
  <si>
    <t>김지윤</t>
    <phoneticPr fontId="2" type="noConversion"/>
  </si>
  <si>
    <t>허윤서</t>
    <phoneticPr fontId="2" type="noConversion"/>
  </si>
  <si>
    <t>서혜린</t>
    <phoneticPr fontId="2" type="noConversion"/>
  </si>
  <si>
    <t>여원비</t>
    <phoneticPr fontId="2" type="noConversion"/>
  </si>
  <si>
    <t>김민주</t>
    <phoneticPr fontId="2" type="noConversion"/>
  </si>
  <si>
    <t>정해오름</t>
    <phoneticPr fontId="2" type="noConversion"/>
  </si>
  <si>
    <t>정인아</t>
    <phoneticPr fontId="2" type="noConversion"/>
  </si>
  <si>
    <t>박서령</t>
    <phoneticPr fontId="2" type="noConversion"/>
  </si>
  <si>
    <t>나은서</t>
    <phoneticPr fontId="2" type="noConversion"/>
  </si>
  <si>
    <t>권유림</t>
    <phoneticPr fontId="2" type="noConversion"/>
  </si>
  <si>
    <t>박설휘</t>
    <phoneticPr fontId="2" type="noConversion"/>
  </si>
  <si>
    <t>윤세은</t>
    <phoneticPr fontId="2" type="noConversion"/>
  </si>
  <si>
    <t>주수빈</t>
    <phoneticPr fontId="2" type="noConversion"/>
  </si>
  <si>
    <t>유지나</t>
    <phoneticPr fontId="2" type="noConversion"/>
  </si>
  <si>
    <t>우윤지</t>
    <phoneticPr fontId="2" type="noConversion"/>
  </si>
  <si>
    <t>이정수</t>
    <phoneticPr fontId="2" type="noConversion"/>
  </si>
  <si>
    <t>양희주</t>
    <phoneticPr fontId="2" type="noConversion"/>
  </si>
  <si>
    <t>김예리</t>
    <phoneticPr fontId="2" type="noConversion"/>
  </si>
  <si>
    <t>김가희</t>
    <phoneticPr fontId="2" type="noConversion"/>
  </si>
  <si>
    <t>임나경</t>
    <phoneticPr fontId="2" type="noConversion"/>
  </si>
  <si>
    <t>임도연</t>
    <phoneticPr fontId="2" type="noConversion"/>
  </si>
  <si>
    <t>윤수아</t>
    <phoneticPr fontId="2" type="noConversion"/>
  </si>
  <si>
    <t>이윤서</t>
    <phoneticPr fontId="2" type="noConversion"/>
  </si>
  <si>
    <t>김예원</t>
    <phoneticPr fontId="2" type="noConversion"/>
  </si>
  <si>
    <t>정문영</t>
    <phoneticPr fontId="2" type="noConversion"/>
  </si>
  <si>
    <t>김지수</t>
    <phoneticPr fontId="2" type="noConversion"/>
  </si>
  <si>
    <t>위한이</t>
    <phoneticPr fontId="2" type="noConversion"/>
  </si>
  <si>
    <t>이도연</t>
    <phoneticPr fontId="2" type="noConversion"/>
  </si>
  <si>
    <t>김교은</t>
    <phoneticPr fontId="2" type="noConversion"/>
  </si>
  <si>
    <t>서효주</t>
    <phoneticPr fontId="2" type="noConversion"/>
  </si>
  <si>
    <t>임미리</t>
    <phoneticPr fontId="2" type="noConversion"/>
  </si>
  <si>
    <t>박서영</t>
    <phoneticPr fontId="2" type="noConversion"/>
  </si>
  <si>
    <t>최사랑</t>
    <phoneticPr fontId="2" type="noConversion"/>
  </si>
  <si>
    <t>허예원</t>
    <phoneticPr fontId="2" type="noConversion"/>
  </si>
  <si>
    <t>제6회 아시아경제호남배 주니어골프챔피언십</t>
  </si>
  <si>
    <t>6위</t>
  </si>
  <si>
    <t>제주제일방통고/3</t>
    <phoneticPr fontId="2" type="noConversion"/>
  </si>
  <si>
    <t>함평골프고/1</t>
    <phoneticPr fontId="2" type="noConversion"/>
  </si>
  <si>
    <t>영동산과고/3</t>
    <phoneticPr fontId="2" type="noConversion"/>
  </si>
  <si>
    <t>비봉중/3</t>
    <phoneticPr fontId="2" type="noConversion"/>
  </si>
  <si>
    <t>영동산과고/2</t>
    <phoneticPr fontId="2" type="noConversion"/>
  </si>
  <si>
    <t>김천중앙방통고/1</t>
    <phoneticPr fontId="2" type="noConversion"/>
  </si>
  <si>
    <t>군산제일고/3</t>
    <phoneticPr fontId="2" type="noConversion"/>
  </si>
  <si>
    <t>창원남중/3</t>
    <phoneticPr fontId="2" type="noConversion"/>
  </si>
  <si>
    <t>수성방통고/2</t>
    <phoneticPr fontId="2" type="noConversion"/>
  </si>
  <si>
    <t>수완하나중/3</t>
    <phoneticPr fontId="2" type="noConversion"/>
  </si>
  <si>
    <t>여수해양고2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</si>
</sst>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hh:mm"/>
  </numFmts>
  <fonts count="24">
    <font>
      <sz val="11"/>
      <color theme="1"/>
      <name val="맑은 고딕"/>
      <family val="3"/>
      <charset val="129"/>
      <scheme val="minor"/>
    </font>
    <font>
      <sz val="26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2"/>
      <name val="굴림체"/>
      <family val="3"/>
      <charset val="129"/>
    </font>
    <font>
      <b/>
      <sz val="16"/>
      <name val="굴림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4"/>
      <name val="맑은 고딕"/>
      <family val="3"/>
      <charset val="129"/>
      <scheme val="major"/>
    </font>
    <font>
      <sz val="28"/>
      <name val="HY헤드라인M"/>
      <family val="1"/>
      <charset val="129"/>
    </font>
    <font>
      <b/>
      <sz val="22"/>
      <name val="HY견고딕"/>
      <family val="1"/>
      <charset val="129"/>
    </font>
    <font>
      <sz val="14"/>
      <name val="굴림"/>
      <family val="3"/>
      <charset val="129"/>
    </font>
    <font>
      <b/>
      <sz val="1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127">
    <xf numFmtId="0" fontId="0" fillId="0" borderId="0" xfId="0">
      <alignment vertical="center"/>
    </xf>
    <xf numFmtId="0" fontId="4" fillId="2" borderId="0" xfId="0" applyFont="1" applyFill="1" applyAlignment="1"/>
    <xf numFmtId="0" fontId="7" fillId="0" borderId="1" xfId="1" applyFont="1" applyFill="1" applyBorder="1" applyAlignment="1">
      <alignment vertical="center"/>
    </xf>
    <xf numFmtId="0" fontId="5" fillId="0" borderId="0" xfId="1" applyFill="1" applyAlignment="1"/>
    <xf numFmtId="0" fontId="12" fillId="3" borderId="5" xfId="1" applyFont="1" applyFill="1" applyBorder="1" applyAlignment="1">
      <alignment horizontal="center" vertical="center"/>
    </xf>
    <xf numFmtId="0" fontId="13" fillId="0" borderId="0" xfId="1" applyFont="1"/>
    <xf numFmtId="0" fontId="9" fillId="3" borderId="5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/>
    <xf numFmtId="0" fontId="13" fillId="0" borderId="0" xfId="1" applyFont="1" applyFill="1"/>
    <xf numFmtId="0" fontId="9" fillId="4" borderId="8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7" fillId="0" borderId="0" xfId="1" applyFont="1" applyFill="1" applyAlignment="1"/>
    <xf numFmtId="0" fontId="18" fillId="0" borderId="0" xfId="1" applyFont="1"/>
    <xf numFmtId="0" fontId="17" fillId="0" borderId="0" xfId="1" applyFont="1"/>
    <xf numFmtId="0" fontId="0" fillId="2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4" fillId="5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12" fillId="5" borderId="18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vertical="center"/>
    </xf>
    <xf numFmtId="0" fontId="12" fillId="0" borderId="0" xfId="1" applyFont="1"/>
    <xf numFmtId="0" fontId="16" fillId="0" borderId="26" xfId="1" applyFont="1" applyFill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36" xfId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9" fillId="0" borderId="37" xfId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9" fillId="4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4" fillId="5" borderId="13" xfId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16" fillId="0" borderId="6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right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9" fillId="3" borderId="30" xfId="1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0" borderId="37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view="pageBreakPreview" zoomScale="80" zoomScaleSheetLayoutView="80" workbookViewId="0">
      <pane ySplit="2" topLeftCell="A3" activePane="bottomLeft" state="frozen"/>
      <selection activeCell="B1" sqref="B1"/>
      <selection pane="bottomLeft" activeCell="B8" sqref="B8:BK36"/>
    </sheetView>
  </sheetViews>
  <sheetFormatPr defaultColWidth="9" defaultRowHeight="13.5"/>
  <cols>
    <col min="1" max="1" width="4.25" style="12" customWidth="1"/>
    <col min="2" max="2" width="13.625" style="13" customWidth="1"/>
    <col min="3" max="3" width="3.625" style="13" customWidth="1"/>
    <col min="4" max="4" width="5.625" style="14" bestFit="1" customWidth="1"/>
    <col min="5" max="7" width="3.125" style="14" customWidth="1"/>
    <col min="8" max="8" width="3" style="14" customWidth="1"/>
    <col min="9" max="13" width="3.125" style="14" customWidth="1"/>
    <col min="14" max="14" width="4.25" style="14" customWidth="1"/>
    <col min="15" max="23" width="3.125" style="14" customWidth="1"/>
    <col min="24" max="24" width="4.25" style="14" customWidth="1"/>
    <col min="25" max="25" width="7.875" style="14" customWidth="1"/>
    <col min="26" max="26" width="5.625" style="14" hidden="1" customWidth="1"/>
    <col min="27" max="29" width="3.125" style="14" hidden="1" customWidth="1"/>
    <col min="30" max="30" width="3" style="14" hidden="1" customWidth="1"/>
    <col min="31" max="35" width="3.125" style="14" hidden="1" customWidth="1"/>
    <col min="36" max="36" width="4.25" style="14" hidden="1" customWidth="1"/>
    <col min="37" max="45" width="3.125" style="14" hidden="1" customWidth="1"/>
    <col min="46" max="46" width="4.25" style="14" hidden="1" customWidth="1"/>
    <col min="47" max="49" width="7.875" style="14" hidden="1" customWidth="1"/>
    <col min="50" max="51" width="7.875" style="14" customWidth="1"/>
    <col min="52" max="55" width="4.25" style="22" customWidth="1"/>
    <col min="56" max="63" width="3.625" style="15" customWidth="1"/>
    <col min="64" max="16384" width="9" style="15"/>
  </cols>
  <sheetData>
    <row r="1" spans="1:63" s="1" customFormat="1" ht="39.7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63" s="1" customFormat="1" ht="27" customHeight="1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</row>
    <row r="3" spans="1:63" s="3" customFormat="1" ht="18.75" customHeight="1" thickBot="1">
      <c r="A3" s="104" t="s">
        <v>35</v>
      </c>
      <c r="B3" s="104"/>
      <c r="C3" s="104"/>
      <c r="D3" s="28"/>
      <c r="E3" s="115" t="s">
        <v>36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</row>
    <row r="4" spans="1:63" s="5" customFormat="1" ht="18.75" customHeight="1">
      <c r="A4" s="105" t="s">
        <v>0</v>
      </c>
      <c r="B4" s="107" t="s">
        <v>1</v>
      </c>
      <c r="C4" s="108"/>
      <c r="D4" s="111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 t="s">
        <v>3</v>
      </c>
      <c r="O4" s="29">
        <v>10</v>
      </c>
      <c r="P4" s="29">
        <v>11</v>
      </c>
      <c r="Q4" s="29">
        <v>12</v>
      </c>
      <c r="R4" s="29">
        <v>13</v>
      </c>
      <c r="S4" s="29">
        <v>14</v>
      </c>
      <c r="T4" s="29">
        <v>15</v>
      </c>
      <c r="U4" s="29">
        <v>16</v>
      </c>
      <c r="V4" s="29">
        <v>17</v>
      </c>
      <c r="W4" s="29">
        <v>18</v>
      </c>
      <c r="X4" s="29" t="s">
        <v>4</v>
      </c>
      <c r="Y4" s="29" t="s">
        <v>13</v>
      </c>
      <c r="Z4" s="111" t="s">
        <v>2</v>
      </c>
      <c r="AA4" s="29">
        <v>1</v>
      </c>
      <c r="AB4" s="29">
        <v>2</v>
      </c>
      <c r="AC4" s="29">
        <v>3</v>
      </c>
      <c r="AD4" s="29">
        <v>4</v>
      </c>
      <c r="AE4" s="29">
        <v>5</v>
      </c>
      <c r="AF4" s="29">
        <v>6</v>
      </c>
      <c r="AG4" s="29">
        <v>7</v>
      </c>
      <c r="AH4" s="29">
        <v>8</v>
      </c>
      <c r="AI4" s="29">
        <v>9</v>
      </c>
      <c r="AJ4" s="29" t="s">
        <v>3</v>
      </c>
      <c r="AK4" s="29">
        <v>10</v>
      </c>
      <c r="AL4" s="29">
        <v>11</v>
      </c>
      <c r="AM4" s="29">
        <v>12</v>
      </c>
      <c r="AN4" s="29">
        <v>13</v>
      </c>
      <c r="AO4" s="29">
        <v>14</v>
      </c>
      <c r="AP4" s="29">
        <v>15</v>
      </c>
      <c r="AQ4" s="29">
        <v>16</v>
      </c>
      <c r="AR4" s="29">
        <v>17</v>
      </c>
      <c r="AS4" s="29">
        <v>18</v>
      </c>
      <c r="AT4" s="29" t="s">
        <v>4</v>
      </c>
      <c r="AU4" s="29" t="s">
        <v>5</v>
      </c>
      <c r="AV4" s="29" t="s">
        <v>7</v>
      </c>
      <c r="AW4" s="29" t="s">
        <v>5</v>
      </c>
      <c r="AX4" s="29" t="s">
        <v>8</v>
      </c>
      <c r="AY4" s="30" t="s">
        <v>9</v>
      </c>
      <c r="AZ4" s="21"/>
      <c r="BA4" s="21"/>
      <c r="BB4" s="21"/>
      <c r="BC4" s="21"/>
    </row>
    <row r="5" spans="1:63" s="5" customFormat="1" ht="18.75" customHeight="1" thickBot="1">
      <c r="A5" s="106"/>
      <c r="B5" s="109"/>
      <c r="C5" s="110"/>
      <c r="D5" s="112"/>
      <c r="E5" s="44">
        <v>4</v>
      </c>
      <c r="F5" s="44">
        <v>3</v>
      </c>
      <c r="G5" s="44">
        <v>4</v>
      </c>
      <c r="H5" s="44">
        <v>4</v>
      </c>
      <c r="I5" s="44">
        <v>3</v>
      </c>
      <c r="J5" s="44">
        <v>5</v>
      </c>
      <c r="K5" s="44">
        <v>4</v>
      </c>
      <c r="L5" s="44">
        <v>5</v>
      </c>
      <c r="M5" s="44">
        <v>4</v>
      </c>
      <c r="N5" s="44">
        <v>36</v>
      </c>
      <c r="O5" s="44">
        <v>5</v>
      </c>
      <c r="P5" s="44">
        <v>4</v>
      </c>
      <c r="Q5" s="44">
        <v>4</v>
      </c>
      <c r="R5" s="44">
        <v>4</v>
      </c>
      <c r="S5" s="44">
        <v>3</v>
      </c>
      <c r="T5" s="44">
        <v>5</v>
      </c>
      <c r="U5" s="44">
        <v>4</v>
      </c>
      <c r="V5" s="44">
        <v>3</v>
      </c>
      <c r="W5" s="44">
        <v>4</v>
      </c>
      <c r="X5" s="44">
        <v>36</v>
      </c>
      <c r="Y5" s="45">
        <v>72</v>
      </c>
      <c r="Z5" s="112"/>
      <c r="AA5" s="44">
        <v>5</v>
      </c>
      <c r="AB5" s="44">
        <v>4</v>
      </c>
      <c r="AC5" s="44">
        <v>4</v>
      </c>
      <c r="AD5" s="44">
        <v>4</v>
      </c>
      <c r="AE5" s="44">
        <v>3</v>
      </c>
      <c r="AF5" s="44">
        <v>4</v>
      </c>
      <c r="AG5" s="44">
        <v>5</v>
      </c>
      <c r="AH5" s="44">
        <v>3</v>
      </c>
      <c r="AI5" s="44">
        <v>4</v>
      </c>
      <c r="AJ5" s="44">
        <v>36</v>
      </c>
      <c r="AK5" s="44">
        <v>4</v>
      </c>
      <c r="AL5" s="44">
        <v>4</v>
      </c>
      <c r="AM5" s="44">
        <v>3</v>
      </c>
      <c r="AN5" s="44">
        <v>5</v>
      </c>
      <c r="AO5" s="44">
        <v>4</v>
      </c>
      <c r="AP5" s="44">
        <v>3</v>
      </c>
      <c r="AQ5" s="44">
        <v>4</v>
      </c>
      <c r="AR5" s="44">
        <v>5</v>
      </c>
      <c r="AS5" s="44">
        <v>4</v>
      </c>
      <c r="AT5" s="44">
        <v>36</v>
      </c>
      <c r="AU5" s="45">
        <v>72</v>
      </c>
      <c r="AV5" s="45">
        <v>72</v>
      </c>
      <c r="AW5" s="45">
        <v>144</v>
      </c>
      <c r="AX5" s="45">
        <v>72</v>
      </c>
      <c r="AY5" s="46">
        <f>Y5+AX5</f>
        <v>144</v>
      </c>
      <c r="AZ5" s="21" t="s">
        <v>6</v>
      </c>
      <c r="BA5" s="21" t="s">
        <v>10</v>
      </c>
      <c r="BB5" s="21" t="s">
        <v>11</v>
      </c>
      <c r="BC5" s="21" t="s">
        <v>12</v>
      </c>
      <c r="BD5" s="75" t="s">
        <v>69</v>
      </c>
      <c r="BE5" s="75" t="s">
        <v>70</v>
      </c>
      <c r="BF5" s="75" t="s">
        <v>71</v>
      </c>
      <c r="BG5" s="75" t="s">
        <v>72</v>
      </c>
      <c r="BH5" s="75" t="s">
        <v>73</v>
      </c>
      <c r="BI5" s="75" t="s">
        <v>74</v>
      </c>
      <c r="BJ5" s="75" t="s">
        <v>75</v>
      </c>
      <c r="BK5" s="75" t="s">
        <v>76</v>
      </c>
    </row>
    <row r="6" spans="1:63" s="5" customFormat="1" ht="18.75" hidden="1" customHeight="1">
      <c r="A6" s="31">
        <v>1</v>
      </c>
      <c r="B6" s="47" t="s">
        <v>18</v>
      </c>
      <c r="C6" s="47" t="s">
        <v>17</v>
      </c>
      <c r="D6" s="17">
        <f t="shared" ref="D6:D7" si="0">Y6-72</f>
        <v>-72</v>
      </c>
      <c r="E6" s="40"/>
      <c r="F6" s="40"/>
      <c r="G6" s="40"/>
      <c r="H6" s="40"/>
      <c r="I6" s="40"/>
      <c r="J6" s="40"/>
      <c r="K6" s="40"/>
      <c r="L6" s="40"/>
      <c r="M6" s="40"/>
      <c r="N6" s="41">
        <f t="shared" ref="N6:N7" si="1">SUM(E6:M6)</f>
        <v>0</v>
      </c>
      <c r="O6" s="40"/>
      <c r="P6" s="40"/>
      <c r="Q6" s="40"/>
      <c r="R6" s="40"/>
      <c r="S6" s="40"/>
      <c r="T6" s="40"/>
      <c r="U6" s="40"/>
      <c r="V6" s="40"/>
      <c r="W6" s="40"/>
      <c r="X6" s="41">
        <f t="shared" ref="X6:X7" si="2">SUM(O6:W6)</f>
        <v>0</v>
      </c>
      <c r="Y6" s="42">
        <f t="shared" ref="Y6:Y7" si="3">N6+X6</f>
        <v>0</v>
      </c>
      <c r="Z6" s="17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2"/>
      <c r="AV6" s="42"/>
      <c r="AW6" s="42"/>
      <c r="AX6" s="42">
        <v>89</v>
      </c>
      <c r="AY6" s="43">
        <f t="shared" ref="AY6:AY7" si="4">SUM(Y6:AX6)</f>
        <v>89</v>
      </c>
      <c r="AZ6" s="21">
        <f t="shared" ref="AZ6:AZ7" si="5">X6</f>
        <v>0</v>
      </c>
      <c r="BA6" s="21">
        <f t="shared" ref="BA6:BA7" si="6">W6+V6+U6+T6+S6+R6</f>
        <v>0</v>
      </c>
      <c r="BB6" s="21">
        <f t="shared" ref="BB6:BB7" si="7">W6+V6+U6</f>
        <v>0</v>
      </c>
      <c r="BC6" s="21">
        <f>W6</f>
        <v>0</v>
      </c>
      <c r="BD6" s="5">
        <f>X6</f>
        <v>0</v>
      </c>
      <c r="BE6" s="5">
        <f>W6</f>
        <v>0</v>
      </c>
      <c r="BF6" s="5">
        <f>V6</f>
        <v>0</v>
      </c>
      <c r="BG6" s="5">
        <f>U6</f>
        <v>0</v>
      </c>
      <c r="BH6" s="5">
        <f>T6</f>
        <v>0</v>
      </c>
      <c r="BI6" s="5">
        <f>S6</f>
        <v>0</v>
      </c>
      <c r="BJ6" s="5">
        <f>R6</f>
        <v>0</v>
      </c>
      <c r="BK6" s="5">
        <f>Q6</f>
        <v>0</v>
      </c>
    </row>
    <row r="7" spans="1:63" s="5" customFormat="1" ht="18.75" hidden="1" customHeight="1">
      <c r="A7" s="31">
        <v>2</v>
      </c>
      <c r="B7" s="24" t="s">
        <v>16</v>
      </c>
      <c r="C7" s="24" t="s">
        <v>17</v>
      </c>
      <c r="D7" s="17">
        <f t="shared" si="0"/>
        <v>-72</v>
      </c>
      <c r="E7" s="11"/>
      <c r="F7" s="11"/>
      <c r="G7" s="11"/>
      <c r="H7" s="11"/>
      <c r="I7" s="11"/>
      <c r="J7" s="11"/>
      <c r="K7" s="11"/>
      <c r="L7" s="11"/>
      <c r="M7" s="11"/>
      <c r="N7" s="18">
        <f t="shared" si="1"/>
        <v>0</v>
      </c>
      <c r="O7" s="11"/>
      <c r="P7" s="11"/>
      <c r="Q7" s="11"/>
      <c r="R7" s="11"/>
      <c r="S7" s="11"/>
      <c r="T7" s="11"/>
      <c r="U7" s="11"/>
      <c r="V7" s="11"/>
      <c r="W7" s="11"/>
      <c r="X7" s="18">
        <f t="shared" si="2"/>
        <v>0</v>
      </c>
      <c r="Y7" s="19">
        <f t="shared" si="3"/>
        <v>0</v>
      </c>
      <c r="Z7" s="17"/>
      <c r="AA7" s="11"/>
      <c r="AB7" s="11"/>
      <c r="AC7" s="11"/>
      <c r="AD7" s="11"/>
      <c r="AE7" s="11"/>
      <c r="AF7" s="11"/>
      <c r="AG7" s="11"/>
      <c r="AH7" s="11"/>
      <c r="AI7" s="11"/>
      <c r="AJ7" s="18"/>
      <c r="AK7" s="11"/>
      <c r="AL7" s="11"/>
      <c r="AM7" s="11"/>
      <c r="AN7" s="11"/>
      <c r="AO7" s="11"/>
      <c r="AP7" s="11"/>
      <c r="AQ7" s="11"/>
      <c r="AR7" s="11"/>
      <c r="AS7" s="11"/>
      <c r="AT7" s="18"/>
      <c r="AU7" s="19"/>
      <c r="AV7" s="19"/>
      <c r="AW7" s="19"/>
      <c r="AX7" s="19">
        <v>99</v>
      </c>
      <c r="AY7" s="32">
        <f t="shared" si="4"/>
        <v>99</v>
      </c>
      <c r="AZ7" s="21">
        <f t="shared" si="5"/>
        <v>0</v>
      </c>
      <c r="BA7" s="21">
        <f t="shared" si="6"/>
        <v>0</v>
      </c>
      <c r="BB7" s="21">
        <f t="shared" si="7"/>
        <v>0</v>
      </c>
      <c r="BC7" s="21"/>
      <c r="BD7" s="5">
        <f>X7</f>
        <v>0</v>
      </c>
      <c r="BE7" s="5">
        <f>W7</f>
        <v>0</v>
      </c>
      <c r="BF7" s="5">
        <f>V7</f>
        <v>0</v>
      </c>
      <c r="BG7" s="5">
        <f>U7</f>
        <v>0</v>
      </c>
      <c r="BH7" s="5">
        <f>T7</f>
        <v>0</v>
      </c>
      <c r="BI7" s="5">
        <f>S7</f>
        <v>0</v>
      </c>
      <c r="BJ7" s="5">
        <f>R7</f>
        <v>0</v>
      </c>
      <c r="BK7" s="5">
        <f>Q7</f>
        <v>0</v>
      </c>
    </row>
    <row r="8" spans="1:63" s="5" customFormat="1" ht="25.15" customHeight="1">
      <c r="A8" s="31">
        <v>1</v>
      </c>
      <c r="B8" s="73" t="s">
        <v>45</v>
      </c>
      <c r="C8" s="23"/>
      <c r="D8" s="17">
        <f t="shared" ref="D8:D36" si="8">(Y8+AX8)-144</f>
        <v>7</v>
      </c>
      <c r="E8" s="11">
        <v>5</v>
      </c>
      <c r="F8" s="11">
        <v>4</v>
      </c>
      <c r="G8" s="11">
        <v>4</v>
      </c>
      <c r="H8" s="11">
        <v>4</v>
      </c>
      <c r="I8" s="11">
        <v>4</v>
      </c>
      <c r="J8" s="11">
        <v>6</v>
      </c>
      <c r="K8" s="11">
        <v>4</v>
      </c>
      <c r="L8" s="11">
        <v>5</v>
      </c>
      <c r="M8" s="11">
        <v>4</v>
      </c>
      <c r="N8" s="18">
        <f t="shared" ref="N8:N36" si="9">SUM(E8:M8)</f>
        <v>40</v>
      </c>
      <c r="O8" s="11">
        <v>6</v>
      </c>
      <c r="P8" s="11">
        <v>4</v>
      </c>
      <c r="Q8" s="11">
        <v>5</v>
      </c>
      <c r="R8" s="11">
        <v>3</v>
      </c>
      <c r="S8" s="11">
        <v>3</v>
      </c>
      <c r="T8" s="11">
        <v>5</v>
      </c>
      <c r="U8" s="11">
        <v>4</v>
      </c>
      <c r="V8" s="11">
        <v>3</v>
      </c>
      <c r="W8" s="11">
        <v>4</v>
      </c>
      <c r="X8" s="18">
        <f t="shared" ref="X8:X36" si="10">SUM(O8:W8)</f>
        <v>37</v>
      </c>
      <c r="Y8" s="19">
        <f t="shared" ref="Y8:Y36" si="11">N8+X8</f>
        <v>77</v>
      </c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7"/>
      <c r="AK8" s="26"/>
      <c r="AL8" s="26"/>
      <c r="AM8" s="26"/>
      <c r="AN8" s="26"/>
      <c r="AO8" s="26"/>
      <c r="AP8" s="26"/>
      <c r="AQ8" s="26"/>
      <c r="AR8" s="26"/>
      <c r="AS8" s="26"/>
      <c r="AT8" s="27"/>
      <c r="AU8" s="19"/>
      <c r="AV8" s="19"/>
      <c r="AW8" s="19"/>
      <c r="AX8" s="19">
        <v>74</v>
      </c>
      <c r="AY8" s="32">
        <f t="shared" ref="AY8:AY36" si="12">SUM(Y8:AX8)</f>
        <v>151</v>
      </c>
      <c r="AZ8" s="21">
        <f t="shared" ref="AZ8:AZ36" si="13">X8</f>
        <v>37</v>
      </c>
      <c r="BA8" s="21">
        <f t="shared" ref="BA8:BA36" si="14">W8+V8+U8+T8+S8+R8</f>
        <v>22</v>
      </c>
      <c r="BB8" s="21">
        <f t="shared" ref="BB8:BB36" si="15">W8+V8+U8</f>
        <v>11</v>
      </c>
      <c r="BC8" s="21">
        <f t="shared" ref="BC8:BC36" si="16">W8</f>
        <v>4</v>
      </c>
      <c r="BD8" s="5">
        <f t="shared" ref="BD8:BD36" si="17">V8</f>
        <v>3</v>
      </c>
      <c r="BE8" s="5">
        <f t="shared" ref="BE8:BE36" si="18">U8</f>
        <v>4</v>
      </c>
      <c r="BF8" s="5">
        <f t="shared" ref="BF8:BF36" si="19">T8</f>
        <v>5</v>
      </c>
      <c r="BG8" s="5">
        <f t="shared" ref="BG8:BG36" si="20">S8</f>
        <v>3</v>
      </c>
      <c r="BH8" s="5">
        <f t="shared" ref="BH8:BH36" si="21">R8</f>
        <v>3</v>
      </c>
      <c r="BI8" s="5">
        <f t="shared" ref="BI8:BI36" si="22">Q8</f>
        <v>5</v>
      </c>
      <c r="BJ8" s="5">
        <f t="shared" ref="BJ8:BJ36" si="23">P8</f>
        <v>4</v>
      </c>
      <c r="BK8" s="5">
        <f t="shared" ref="BK8:BK36" si="24">O8</f>
        <v>6</v>
      </c>
    </row>
    <row r="9" spans="1:63" s="16" customFormat="1" ht="25.15" customHeight="1">
      <c r="A9" s="31">
        <v>2</v>
      </c>
      <c r="B9" s="23" t="s">
        <v>49</v>
      </c>
      <c r="C9" s="23"/>
      <c r="D9" s="17">
        <f t="shared" si="8"/>
        <v>7</v>
      </c>
      <c r="E9" s="11">
        <v>4</v>
      </c>
      <c r="F9" s="11">
        <v>3</v>
      </c>
      <c r="G9" s="11">
        <v>6</v>
      </c>
      <c r="H9" s="11">
        <v>4</v>
      </c>
      <c r="I9" s="11">
        <v>3</v>
      </c>
      <c r="J9" s="11">
        <v>5</v>
      </c>
      <c r="K9" s="11">
        <v>5</v>
      </c>
      <c r="L9" s="11">
        <v>3</v>
      </c>
      <c r="M9" s="11">
        <v>5</v>
      </c>
      <c r="N9" s="18">
        <f t="shared" si="9"/>
        <v>38</v>
      </c>
      <c r="O9" s="11">
        <v>5</v>
      </c>
      <c r="P9" s="11">
        <v>4</v>
      </c>
      <c r="Q9" s="11">
        <v>4</v>
      </c>
      <c r="R9" s="11">
        <v>5</v>
      </c>
      <c r="S9" s="11">
        <v>3</v>
      </c>
      <c r="T9" s="11">
        <v>4</v>
      </c>
      <c r="U9" s="11">
        <v>4</v>
      </c>
      <c r="V9" s="11">
        <v>4</v>
      </c>
      <c r="W9" s="11">
        <v>4</v>
      </c>
      <c r="X9" s="18">
        <f t="shared" si="10"/>
        <v>37</v>
      </c>
      <c r="Y9" s="19">
        <f t="shared" si="11"/>
        <v>75</v>
      </c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6"/>
      <c r="AS9" s="26"/>
      <c r="AT9" s="27"/>
      <c r="AU9" s="19"/>
      <c r="AV9" s="19"/>
      <c r="AW9" s="19"/>
      <c r="AX9" s="19">
        <v>76</v>
      </c>
      <c r="AY9" s="32">
        <f t="shared" si="12"/>
        <v>151</v>
      </c>
      <c r="AZ9" s="21">
        <f t="shared" si="13"/>
        <v>37</v>
      </c>
      <c r="BA9" s="21">
        <f t="shared" si="14"/>
        <v>24</v>
      </c>
      <c r="BB9" s="21">
        <f t="shared" si="15"/>
        <v>12</v>
      </c>
      <c r="BC9" s="21">
        <f t="shared" si="16"/>
        <v>4</v>
      </c>
      <c r="BD9" s="5">
        <f t="shared" si="17"/>
        <v>4</v>
      </c>
      <c r="BE9" s="5">
        <f t="shared" si="18"/>
        <v>4</v>
      </c>
      <c r="BF9" s="5">
        <f t="shared" si="19"/>
        <v>4</v>
      </c>
      <c r="BG9" s="5">
        <f t="shared" si="20"/>
        <v>3</v>
      </c>
      <c r="BH9" s="5">
        <f t="shared" si="21"/>
        <v>5</v>
      </c>
      <c r="BI9" s="5">
        <f t="shared" si="22"/>
        <v>4</v>
      </c>
      <c r="BJ9" s="5">
        <f t="shared" si="23"/>
        <v>4</v>
      </c>
      <c r="BK9" s="5">
        <f t="shared" si="24"/>
        <v>5</v>
      </c>
    </row>
    <row r="10" spans="1:63" s="16" customFormat="1" ht="25.15" customHeight="1">
      <c r="A10" s="31">
        <v>3</v>
      </c>
      <c r="B10" s="23" t="s">
        <v>43</v>
      </c>
      <c r="C10" s="23"/>
      <c r="D10" s="17">
        <f t="shared" si="8"/>
        <v>11</v>
      </c>
      <c r="E10" s="11">
        <v>6</v>
      </c>
      <c r="F10" s="11">
        <v>3</v>
      </c>
      <c r="G10" s="11">
        <v>5</v>
      </c>
      <c r="H10" s="11">
        <v>5</v>
      </c>
      <c r="I10" s="11">
        <v>3</v>
      </c>
      <c r="J10" s="11">
        <v>5</v>
      </c>
      <c r="K10" s="11">
        <v>4</v>
      </c>
      <c r="L10" s="11">
        <v>5</v>
      </c>
      <c r="M10" s="11">
        <v>5</v>
      </c>
      <c r="N10" s="18">
        <f t="shared" si="9"/>
        <v>41</v>
      </c>
      <c r="O10" s="11">
        <v>6</v>
      </c>
      <c r="P10" s="11">
        <v>6</v>
      </c>
      <c r="Q10" s="11">
        <v>5</v>
      </c>
      <c r="R10" s="11">
        <v>4</v>
      </c>
      <c r="S10" s="11">
        <v>3</v>
      </c>
      <c r="T10" s="11">
        <v>5</v>
      </c>
      <c r="U10" s="11">
        <v>4</v>
      </c>
      <c r="V10" s="11">
        <v>4</v>
      </c>
      <c r="W10" s="11">
        <v>4</v>
      </c>
      <c r="X10" s="18">
        <f t="shared" si="10"/>
        <v>41</v>
      </c>
      <c r="Y10" s="19">
        <f t="shared" si="11"/>
        <v>82</v>
      </c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7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19"/>
      <c r="AV10" s="19"/>
      <c r="AW10" s="19"/>
      <c r="AX10" s="19">
        <v>73</v>
      </c>
      <c r="AY10" s="32">
        <f t="shared" si="12"/>
        <v>155</v>
      </c>
      <c r="AZ10" s="21">
        <f t="shared" si="13"/>
        <v>41</v>
      </c>
      <c r="BA10" s="21">
        <f t="shared" si="14"/>
        <v>24</v>
      </c>
      <c r="BB10" s="21">
        <f t="shared" si="15"/>
        <v>12</v>
      </c>
      <c r="BC10" s="21">
        <f t="shared" si="16"/>
        <v>4</v>
      </c>
      <c r="BD10" s="5">
        <f t="shared" si="17"/>
        <v>4</v>
      </c>
      <c r="BE10" s="5">
        <f t="shared" si="18"/>
        <v>4</v>
      </c>
      <c r="BF10" s="5">
        <f t="shared" si="19"/>
        <v>5</v>
      </c>
      <c r="BG10" s="5">
        <f t="shared" si="20"/>
        <v>3</v>
      </c>
      <c r="BH10" s="5">
        <f t="shared" si="21"/>
        <v>4</v>
      </c>
      <c r="BI10" s="5">
        <f t="shared" si="22"/>
        <v>5</v>
      </c>
      <c r="BJ10" s="5">
        <f t="shared" si="23"/>
        <v>6</v>
      </c>
      <c r="BK10" s="5">
        <f t="shared" si="24"/>
        <v>6</v>
      </c>
    </row>
    <row r="11" spans="1:63" s="16" customFormat="1" ht="25.15" customHeight="1">
      <c r="A11" s="31">
        <v>4</v>
      </c>
      <c r="B11" s="23" t="s">
        <v>40</v>
      </c>
      <c r="C11" s="23"/>
      <c r="D11" s="17">
        <f t="shared" si="8"/>
        <v>11</v>
      </c>
      <c r="E11" s="11">
        <v>7</v>
      </c>
      <c r="F11" s="11">
        <v>3</v>
      </c>
      <c r="G11" s="11">
        <v>5</v>
      </c>
      <c r="H11" s="11">
        <v>4</v>
      </c>
      <c r="I11" s="11">
        <v>3</v>
      </c>
      <c r="J11" s="11">
        <v>4</v>
      </c>
      <c r="K11" s="11">
        <v>5</v>
      </c>
      <c r="L11" s="11">
        <v>6</v>
      </c>
      <c r="M11" s="11">
        <v>5</v>
      </c>
      <c r="N11" s="18">
        <f t="shared" si="9"/>
        <v>42</v>
      </c>
      <c r="O11" s="11">
        <v>5</v>
      </c>
      <c r="P11" s="11">
        <v>7</v>
      </c>
      <c r="Q11" s="11">
        <v>4</v>
      </c>
      <c r="R11" s="11">
        <v>7</v>
      </c>
      <c r="S11" s="11">
        <v>4</v>
      </c>
      <c r="T11" s="11">
        <v>5</v>
      </c>
      <c r="U11" s="11">
        <v>4</v>
      </c>
      <c r="V11" s="11">
        <v>4</v>
      </c>
      <c r="W11" s="11">
        <v>5</v>
      </c>
      <c r="X11" s="18">
        <f t="shared" si="10"/>
        <v>45</v>
      </c>
      <c r="Y11" s="19">
        <f t="shared" si="11"/>
        <v>87</v>
      </c>
      <c r="Z11" s="17"/>
      <c r="AA11" s="11"/>
      <c r="AB11" s="11"/>
      <c r="AC11" s="11"/>
      <c r="AD11" s="11"/>
      <c r="AE11" s="11"/>
      <c r="AF11" s="11"/>
      <c r="AG11" s="11"/>
      <c r="AH11" s="11"/>
      <c r="AI11" s="11"/>
      <c r="AJ11" s="18"/>
      <c r="AK11" s="11"/>
      <c r="AL11" s="11"/>
      <c r="AM11" s="11"/>
      <c r="AN11" s="11"/>
      <c r="AO11" s="11"/>
      <c r="AP11" s="11"/>
      <c r="AQ11" s="11"/>
      <c r="AR11" s="11"/>
      <c r="AS11" s="11"/>
      <c r="AT11" s="18"/>
      <c r="AU11" s="19"/>
      <c r="AV11" s="19"/>
      <c r="AW11" s="19"/>
      <c r="AX11" s="19">
        <v>68</v>
      </c>
      <c r="AY11" s="32">
        <f t="shared" si="12"/>
        <v>155</v>
      </c>
      <c r="AZ11" s="21">
        <f t="shared" si="13"/>
        <v>45</v>
      </c>
      <c r="BA11" s="21">
        <f t="shared" si="14"/>
        <v>29</v>
      </c>
      <c r="BB11" s="21">
        <f t="shared" si="15"/>
        <v>13</v>
      </c>
      <c r="BC11" s="21">
        <f t="shared" si="16"/>
        <v>5</v>
      </c>
      <c r="BD11" s="5">
        <f t="shared" si="17"/>
        <v>4</v>
      </c>
      <c r="BE11" s="5">
        <f t="shared" si="18"/>
        <v>4</v>
      </c>
      <c r="BF11" s="5">
        <f t="shared" si="19"/>
        <v>5</v>
      </c>
      <c r="BG11" s="5">
        <f t="shared" si="20"/>
        <v>4</v>
      </c>
      <c r="BH11" s="5">
        <f t="shared" si="21"/>
        <v>7</v>
      </c>
      <c r="BI11" s="5">
        <f t="shared" si="22"/>
        <v>4</v>
      </c>
      <c r="BJ11" s="5">
        <f t="shared" si="23"/>
        <v>7</v>
      </c>
      <c r="BK11" s="5">
        <f t="shared" si="24"/>
        <v>5</v>
      </c>
    </row>
    <row r="12" spans="1:63" s="16" customFormat="1" ht="25.15" customHeight="1">
      <c r="A12" s="31">
        <v>5</v>
      </c>
      <c r="B12" s="23" t="s">
        <v>41</v>
      </c>
      <c r="C12" s="23"/>
      <c r="D12" s="17">
        <f t="shared" si="8"/>
        <v>12</v>
      </c>
      <c r="E12" s="11">
        <v>5</v>
      </c>
      <c r="F12" s="11">
        <v>3</v>
      </c>
      <c r="G12" s="11">
        <v>4</v>
      </c>
      <c r="H12" s="11">
        <v>5</v>
      </c>
      <c r="I12" s="11">
        <v>5</v>
      </c>
      <c r="J12" s="11">
        <v>6</v>
      </c>
      <c r="K12" s="11">
        <v>4</v>
      </c>
      <c r="L12" s="11">
        <v>5</v>
      </c>
      <c r="M12" s="11">
        <v>5</v>
      </c>
      <c r="N12" s="18">
        <f t="shared" si="9"/>
        <v>42</v>
      </c>
      <c r="O12" s="11">
        <v>7</v>
      </c>
      <c r="P12" s="11">
        <v>4</v>
      </c>
      <c r="Q12" s="11">
        <v>5</v>
      </c>
      <c r="R12" s="11">
        <v>5</v>
      </c>
      <c r="S12" s="11">
        <v>4</v>
      </c>
      <c r="T12" s="11">
        <v>6</v>
      </c>
      <c r="U12" s="11">
        <v>4</v>
      </c>
      <c r="V12" s="11">
        <v>3</v>
      </c>
      <c r="W12" s="11">
        <v>4</v>
      </c>
      <c r="X12" s="18">
        <f t="shared" si="10"/>
        <v>42</v>
      </c>
      <c r="Y12" s="19">
        <f t="shared" si="11"/>
        <v>84</v>
      </c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6"/>
      <c r="AL12" s="26"/>
      <c r="AM12" s="26"/>
      <c r="AN12" s="26"/>
      <c r="AO12" s="26"/>
      <c r="AP12" s="26"/>
      <c r="AQ12" s="26"/>
      <c r="AR12" s="26"/>
      <c r="AS12" s="26"/>
      <c r="AT12" s="27"/>
      <c r="AU12" s="19"/>
      <c r="AV12" s="19"/>
      <c r="AW12" s="19"/>
      <c r="AX12" s="19">
        <v>72</v>
      </c>
      <c r="AY12" s="32">
        <f t="shared" si="12"/>
        <v>156</v>
      </c>
      <c r="AZ12" s="21">
        <f t="shared" si="13"/>
        <v>42</v>
      </c>
      <c r="BA12" s="21">
        <f t="shared" si="14"/>
        <v>26</v>
      </c>
      <c r="BB12" s="21">
        <f t="shared" si="15"/>
        <v>11</v>
      </c>
      <c r="BC12" s="21">
        <f t="shared" si="16"/>
        <v>4</v>
      </c>
      <c r="BD12" s="5">
        <f t="shared" si="17"/>
        <v>3</v>
      </c>
      <c r="BE12" s="5">
        <f t="shared" si="18"/>
        <v>4</v>
      </c>
      <c r="BF12" s="5">
        <f t="shared" si="19"/>
        <v>6</v>
      </c>
      <c r="BG12" s="5">
        <f t="shared" si="20"/>
        <v>4</v>
      </c>
      <c r="BH12" s="5">
        <f t="shared" si="21"/>
        <v>5</v>
      </c>
      <c r="BI12" s="5">
        <f t="shared" si="22"/>
        <v>5</v>
      </c>
      <c r="BJ12" s="5">
        <f t="shared" si="23"/>
        <v>4</v>
      </c>
      <c r="BK12" s="5">
        <f t="shared" si="24"/>
        <v>7</v>
      </c>
    </row>
    <row r="13" spans="1:63" s="16" customFormat="1" ht="25.15" customHeight="1">
      <c r="A13" s="31">
        <v>6</v>
      </c>
      <c r="B13" s="23" t="s">
        <v>42</v>
      </c>
      <c r="C13" s="23"/>
      <c r="D13" s="17">
        <f t="shared" si="8"/>
        <v>13</v>
      </c>
      <c r="E13" s="11">
        <v>5</v>
      </c>
      <c r="F13" s="11">
        <v>3</v>
      </c>
      <c r="G13" s="11">
        <v>4</v>
      </c>
      <c r="H13" s="11">
        <v>5</v>
      </c>
      <c r="I13" s="11">
        <v>3</v>
      </c>
      <c r="J13" s="11">
        <v>9</v>
      </c>
      <c r="K13" s="11">
        <v>6</v>
      </c>
      <c r="L13" s="11">
        <v>7</v>
      </c>
      <c r="M13" s="11">
        <v>5</v>
      </c>
      <c r="N13" s="18">
        <f t="shared" si="9"/>
        <v>47</v>
      </c>
      <c r="O13" s="11">
        <v>5</v>
      </c>
      <c r="P13" s="11">
        <v>5</v>
      </c>
      <c r="Q13" s="11">
        <v>5</v>
      </c>
      <c r="R13" s="11">
        <v>4</v>
      </c>
      <c r="S13" s="11">
        <v>3</v>
      </c>
      <c r="T13" s="11">
        <v>4</v>
      </c>
      <c r="U13" s="11">
        <v>5</v>
      </c>
      <c r="V13" s="11">
        <v>3</v>
      </c>
      <c r="W13" s="11">
        <v>4</v>
      </c>
      <c r="X13" s="18">
        <f t="shared" si="10"/>
        <v>38</v>
      </c>
      <c r="Y13" s="19">
        <f t="shared" si="11"/>
        <v>85</v>
      </c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6"/>
      <c r="AL13" s="26"/>
      <c r="AM13" s="26"/>
      <c r="AN13" s="26"/>
      <c r="AO13" s="26"/>
      <c r="AP13" s="26"/>
      <c r="AQ13" s="26"/>
      <c r="AR13" s="26"/>
      <c r="AS13" s="26"/>
      <c r="AT13" s="27"/>
      <c r="AU13" s="19"/>
      <c r="AV13" s="19"/>
      <c r="AW13" s="19"/>
      <c r="AX13" s="19">
        <v>72</v>
      </c>
      <c r="AY13" s="32">
        <f t="shared" si="12"/>
        <v>157</v>
      </c>
      <c r="AZ13" s="21">
        <f t="shared" si="13"/>
        <v>38</v>
      </c>
      <c r="BA13" s="21">
        <f t="shared" si="14"/>
        <v>23</v>
      </c>
      <c r="BB13" s="21">
        <f t="shared" si="15"/>
        <v>12</v>
      </c>
      <c r="BC13" s="21">
        <f t="shared" si="16"/>
        <v>4</v>
      </c>
      <c r="BD13" s="5">
        <f t="shared" si="17"/>
        <v>3</v>
      </c>
      <c r="BE13" s="5">
        <f t="shared" si="18"/>
        <v>5</v>
      </c>
      <c r="BF13" s="5">
        <f t="shared" si="19"/>
        <v>4</v>
      </c>
      <c r="BG13" s="5">
        <f t="shared" si="20"/>
        <v>3</v>
      </c>
      <c r="BH13" s="5">
        <f t="shared" si="21"/>
        <v>4</v>
      </c>
      <c r="BI13" s="5">
        <f t="shared" si="22"/>
        <v>5</v>
      </c>
      <c r="BJ13" s="5">
        <f t="shared" si="23"/>
        <v>5</v>
      </c>
      <c r="BK13" s="5">
        <f t="shared" si="24"/>
        <v>5</v>
      </c>
    </row>
    <row r="14" spans="1:63" s="16" customFormat="1" ht="25.15" customHeight="1">
      <c r="A14" s="31">
        <v>7</v>
      </c>
      <c r="B14" s="23" t="s">
        <v>46</v>
      </c>
      <c r="C14" s="23"/>
      <c r="D14" s="17">
        <f t="shared" si="8"/>
        <v>13</v>
      </c>
      <c r="E14" s="11">
        <v>6</v>
      </c>
      <c r="F14" s="11">
        <v>3</v>
      </c>
      <c r="G14" s="11">
        <v>4</v>
      </c>
      <c r="H14" s="11">
        <v>4</v>
      </c>
      <c r="I14" s="11">
        <v>4</v>
      </c>
      <c r="J14" s="11">
        <v>8</v>
      </c>
      <c r="K14" s="11">
        <v>5</v>
      </c>
      <c r="L14" s="11">
        <v>5</v>
      </c>
      <c r="M14" s="11">
        <v>4</v>
      </c>
      <c r="N14" s="18">
        <f t="shared" si="9"/>
        <v>43</v>
      </c>
      <c r="O14" s="11">
        <v>6</v>
      </c>
      <c r="P14" s="11">
        <v>5</v>
      </c>
      <c r="Q14" s="11">
        <v>4</v>
      </c>
      <c r="R14" s="11">
        <v>5</v>
      </c>
      <c r="S14" s="11">
        <v>3</v>
      </c>
      <c r="T14" s="11">
        <v>6</v>
      </c>
      <c r="U14" s="11">
        <v>3</v>
      </c>
      <c r="V14" s="11">
        <v>3</v>
      </c>
      <c r="W14" s="11">
        <v>4</v>
      </c>
      <c r="X14" s="18">
        <f t="shared" si="10"/>
        <v>39</v>
      </c>
      <c r="Y14" s="19">
        <f t="shared" si="11"/>
        <v>82</v>
      </c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6"/>
      <c r="AL14" s="26"/>
      <c r="AM14" s="26"/>
      <c r="AN14" s="26"/>
      <c r="AO14" s="26"/>
      <c r="AP14" s="26"/>
      <c r="AQ14" s="26"/>
      <c r="AR14" s="26"/>
      <c r="AS14" s="26"/>
      <c r="AT14" s="27"/>
      <c r="AU14" s="19"/>
      <c r="AV14" s="19"/>
      <c r="AW14" s="19"/>
      <c r="AX14" s="19">
        <v>75</v>
      </c>
      <c r="AY14" s="32">
        <f t="shared" si="12"/>
        <v>157</v>
      </c>
      <c r="AZ14" s="21">
        <f t="shared" si="13"/>
        <v>39</v>
      </c>
      <c r="BA14" s="21">
        <f t="shared" si="14"/>
        <v>24</v>
      </c>
      <c r="BB14" s="21">
        <f t="shared" si="15"/>
        <v>10</v>
      </c>
      <c r="BC14" s="21">
        <f t="shared" si="16"/>
        <v>4</v>
      </c>
      <c r="BD14" s="5">
        <f t="shared" si="17"/>
        <v>3</v>
      </c>
      <c r="BE14" s="5">
        <f t="shared" si="18"/>
        <v>3</v>
      </c>
      <c r="BF14" s="5">
        <f t="shared" si="19"/>
        <v>6</v>
      </c>
      <c r="BG14" s="5">
        <f t="shared" si="20"/>
        <v>3</v>
      </c>
      <c r="BH14" s="5">
        <f t="shared" si="21"/>
        <v>5</v>
      </c>
      <c r="BI14" s="5">
        <f t="shared" si="22"/>
        <v>4</v>
      </c>
      <c r="BJ14" s="5">
        <f t="shared" si="23"/>
        <v>5</v>
      </c>
      <c r="BK14" s="5">
        <f t="shared" si="24"/>
        <v>6</v>
      </c>
    </row>
    <row r="15" spans="1:63" s="16" customFormat="1" ht="25.15" customHeight="1">
      <c r="A15" s="31">
        <v>8</v>
      </c>
      <c r="B15" s="23" t="s">
        <v>48</v>
      </c>
      <c r="C15" s="23"/>
      <c r="D15" s="17">
        <f t="shared" si="8"/>
        <v>14</v>
      </c>
      <c r="E15" s="11">
        <v>4</v>
      </c>
      <c r="F15" s="11">
        <v>2</v>
      </c>
      <c r="G15" s="11">
        <v>5</v>
      </c>
      <c r="H15" s="11">
        <v>5</v>
      </c>
      <c r="I15" s="11">
        <v>3</v>
      </c>
      <c r="J15" s="11">
        <v>6</v>
      </c>
      <c r="K15" s="11">
        <v>6</v>
      </c>
      <c r="L15" s="11">
        <v>5</v>
      </c>
      <c r="M15" s="11">
        <v>5</v>
      </c>
      <c r="N15" s="18">
        <f t="shared" si="9"/>
        <v>41</v>
      </c>
      <c r="O15" s="11">
        <v>5</v>
      </c>
      <c r="P15" s="11">
        <v>5</v>
      </c>
      <c r="Q15" s="11">
        <v>4</v>
      </c>
      <c r="R15" s="11">
        <v>5</v>
      </c>
      <c r="S15" s="11">
        <v>3</v>
      </c>
      <c r="T15" s="11">
        <v>5</v>
      </c>
      <c r="U15" s="11">
        <v>6</v>
      </c>
      <c r="V15" s="11">
        <v>4</v>
      </c>
      <c r="W15" s="11">
        <v>4</v>
      </c>
      <c r="X15" s="18">
        <f t="shared" si="10"/>
        <v>41</v>
      </c>
      <c r="Y15" s="19">
        <f t="shared" si="11"/>
        <v>82</v>
      </c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7"/>
      <c r="AU15" s="19"/>
      <c r="AV15" s="19"/>
      <c r="AW15" s="19"/>
      <c r="AX15" s="19">
        <v>76</v>
      </c>
      <c r="AY15" s="32">
        <f t="shared" si="12"/>
        <v>158</v>
      </c>
      <c r="AZ15" s="21">
        <f t="shared" si="13"/>
        <v>41</v>
      </c>
      <c r="BA15" s="21">
        <f t="shared" si="14"/>
        <v>27</v>
      </c>
      <c r="BB15" s="21">
        <f t="shared" si="15"/>
        <v>14</v>
      </c>
      <c r="BC15" s="21">
        <f t="shared" si="16"/>
        <v>4</v>
      </c>
      <c r="BD15" s="5">
        <f t="shared" si="17"/>
        <v>4</v>
      </c>
      <c r="BE15" s="5">
        <f t="shared" si="18"/>
        <v>6</v>
      </c>
      <c r="BF15" s="5">
        <f t="shared" si="19"/>
        <v>5</v>
      </c>
      <c r="BG15" s="5">
        <f t="shared" si="20"/>
        <v>3</v>
      </c>
      <c r="BH15" s="5">
        <f t="shared" si="21"/>
        <v>5</v>
      </c>
      <c r="BI15" s="5">
        <f t="shared" si="22"/>
        <v>4</v>
      </c>
      <c r="BJ15" s="5">
        <f t="shared" si="23"/>
        <v>5</v>
      </c>
      <c r="BK15" s="5">
        <f t="shared" si="24"/>
        <v>5</v>
      </c>
    </row>
    <row r="16" spans="1:63" s="16" customFormat="1" ht="25.15" customHeight="1">
      <c r="A16" s="31">
        <v>9</v>
      </c>
      <c r="B16" s="23" t="s">
        <v>50</v>
      </c>
      <c r="C16" s="23"/>
      <c r="D16" s="17">
        <f t="shared" si="8"/>
        <v>15</v>
      </c>
      <c r="E16" s="11">
        <v>7</v>
      </c>
      <c r="F16" s="11">
        <v>3</v>
      </c>
      <c r="G16" s="11">
        <v>6</v>
      </c>
      <c r="H16" s="11">
        <v>5</v>
      </c>
      <c r="I16" s="11">
        <v>4</v>
      </c>
      <c r="J16" s="11">
        <v>5</v>
      </c>
      <c r="K16" s="11">
        <v>6</v>
      </c>
      <c r="L16" s="11">
        <v>5</v>
      </c>
      <c r="M16" s="11">
        <v>4</v>
      </c>
      <c r="N16" s="18">
        <f t="shared" si="9"/>
        <v>45</v>
      </c>
      <c r="O16" s="11">
        <v>4</v>
      </c>
      <c r="P16" s="11">
        <v>5</v>
      </c>
      <c r="Q16" s="11">
        <v>5</v>
      </c>
      <c r="R16" s="11">
        <v>5</v>
      </c>
      <c r="S16" s="11">
        <v>3</v>
      </c>
      <c r="T16" s="11">
        <v>5</v>
      </c>
      <c r="U16" s="11">
        <v>3</v>
      </c>
      <c r="V16" s="11">
        <v>4</v>
      </c>
      <c r="W16" s="11">
        <v>4</v>
      </c>
      <c r="X16" s="18">
        <f t="shared" si="10"/>
        <v>38</v>
      </c>
      <c r="Y16" s="19">
        <f t="shared" si="11"/>
        <v>83</v>
      </c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19"/>
      <c r="AV16" s="19"/>
      <c r="AW16" s="19"/>
      <c r="AX16" s="19">
        <v>76</v>
      </c>
      <c r="AY16" s="32">
        <f t="shared" si="12"/>
        <v>159</v>
      </c>
      <c r="AZ16" s="21">
        <f t="shared" si="13"/>
        <v>38</v>
      </c>
      <c r="BA16" s="21">
        <f t="shared" si="14"/>
        <v>24</v>
      </c>
      <c r="BB16" s="21">
        <f t="shared" si="15"/>
        <v>11</v>
      </c>
      <c r="BC16" s="21">
        <f t="shared" si="16"/>
        <v>4</v>
      </c>
      <c r="BD16" s="5">
        <f t="shared" si="17"/>
        <v>4</v>
      </c>
      <c r="BE16" s="5">
        <f t="shared" si="18"/>
        <v>3</v>
      </c>
      <c r="BF16" s="5">
        <f t="shared" si="19"/>
        <v>5</v>
      </c>
      <c r="BG16" s="5">
        <f t="shared" si="20"/>
        <v>3</v>
      </c>
      <c r="BH16" s="5">
        <f t="shared" si="21"/>
        <v>5</v>
      </c>
      <c r="BI16" s="5">
        <f t="shared" si="22"/>
        <v>5</v>
      </c>
      <c r="BJ16" s="5">
        <f t="shared" si="23"/>
        <v>5</v>
      </c>
      <c r="BK16" s="5">
        <f t="shared" si="24"/>
        <v>4</v>
      </c>
    </row>
    <row r="17" spans="1:63" s="16" customFormat="1" ht="25.15" customHeight="1">
      <c r="A17" s="31">
        <v>10</v>
      </c>
      <c r="B17" s="23" t="s">
        <v>53</v>
      </c>
      <c r="C17" s="23"/>
      <c r="D17" s="17">
        <f t="shared" si="8"/>
        <v>15</v>
      </c>
      <c r="E17" s="11">
        <v>5</v>
      </c>
      <c r="F17" s="11">
        <v>4</v>
      </c>
      <c r="G17" s="11">
        <v>4</v>
      </c>
      <c r="H17" s="11">
        <v>5</v>
      </c>
      <c r="I17" s="11">
        <v>3</v>
      </c>
      <c r="J17" s="11">
        <v>6</v>
      </c>
      <c r="K17" s="11">
        <v>4</v>
      </c>
      <c r="L17" s="11">
        <v>7</v>
      </c>
      <c r="M17" s="11">
        <v>5</v>
      </c>
      <c r="N17" s="18">
        <f t="shared" si="9"/>
        <v>43</v>
      </c>
      <c r="O17" s="11">
        <v>6</v>
      </c>
      <c r="P17" s="11">
        <v>4</v>
      </c>
      <c r="Q17" s="11">
        <v>3</v>
      </c>
      <c r="R17" s="11">
        <v>5</v>
      </c>
      <c r="S17" s="11">
        <v>3</v>
      </c>
      <c r="T17" s="11">
        <v>6</v>
      </c>
      <c r="U17" s="11">
        <v>3</v>
      </c>
      <c r="V17" s="11">
        <v>3</v>
      </c>
      <c r="W17" s="11">
        <v>5</v>
      </c>
      <c r="X17" s="18">
        <f t="shared" si="10"/>
        <v>38</v>
      </c>
      <c r="Y17" s="19">
        <f t="shared" si="11"/>
        <v>81</v>
      </c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19"/>
      <c r="AV17" s="19"/>
      <c r="AW17" s="19"/>
      <c r="AX17" s="19">
        <v>78</v>
      </c>
      <c r="AY17" s="32">
        <f t="shared" si="12"/>
        <v>159</v>
      </c>
      <c r="AZ17" s="21">
        <f t="shared" si="13"/>
        <v>38</v>
      </c>
      <c r="BA17" s="21">
        <f t="shared" si="14"/>
        <v>25</v>
      </c>
      <c r="BB17" s="21">
        <f t="shared" si="15"/>
        <v>11</v>
      </c>
      <c r="BC17" s="21">
        <f t="shared" si="16"/>
        <v>5</v>
      </c>
      <c r="BD17" s="5">
        <f t="shared" si="17"/>
        <v>3</v>
      </c>
      <c r="BE17" s="5">
        <f t="shared" si="18"/>
        <v>3</v>
      </c>
      <c r="BF17" s="5">
        <f t="shared" si="19"/>
        <v>6</v>
      </c>
      <c r="BG17" s="5">
        <f t="shared" si="20"/>
        <v>3</v>
      </c>
      <c r="BH17" s="5">
        <f t="shared" si="21"/>
        <v>5</v>
      </c>
      <c r="BI17" s="5">
        <f t="shared" si="22"/>
        <v>3</v>
      </c>
      <c r="BJ17" s="5">
        <f t="shared" si="23"/>
        <v>4</v>
      </c>
      <c r="BK17" s="5">
        <f t="shared" si="24"/>
        <v>6</v>
      </c>
    </row>
    <row r="18" spans="1:63" s="16" customFormat="1" ht="25.15" customHeight="1">
      <c r="A18" s="31">
        <v>11</v>
      </c>
      <c r="B18" s="23" t="s">
        <v>47</v>
      </c>
      <c r="C18" s="23"/>
      <c r="D18" s="17">
        <f t="shared" si="8"/>
        <v>15</v>
      </c>
      <c r="E18" s="11">
        <v>5</v>
      </c>
      <c r="F18" s="11">
        <v>5</v>
      </c>
      <c r="G18" s="11">
        <v>4</v>
      </c>
      <c r="H18" s="11">
        <v>5</v>
      </c>
      <c r="I18" s="11">
        <v>3</v>
      </c>
      <c r="J18" s="11">
        <v>5</v>
      </c>
      <c r="K18" s="11">
        <v>4</v>
      </c>
      <c r="L18" s="11">
        <v>5</v>
      </c>
      <c r="M18" s="11">
        <v>4</v>
      </c>
      <c r="N18" s="18">
        <f t="shared" si="9"/>
        <v>40</v>
      </c>
      <c r="O18" s="11">
        <v>7</v>
      </c>
      <c r="P18" s="11">
        <v>4</v>
      </c>
      <c r="Q18" s="11">
        <v>5</v>
      </c>
      <c r="R18" s="11">
        <v>4</v>
      </c>
      <c r="S18" s="11">
        <v>4</v>
      </c>
      <c r="T18" s="11">
        <v>7</v>
      </c>
      <c r="U18" s="11">
        <v>4</v>
      </c>
      <c r="V18" s="11">
        <v>3</v>
      </c>
      <c r="W18" s="11">
        <v>6</v>
      </c>
      <c r="X18" s="18">
        <f t="shared" si="10"/>
        <v>44</v>
      </c>
      <c r="Y18" s="19">
        <f t="shared" si="11"/>
        <v>84</v>
      </c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6"/>
      <c r="AL18" s="26"/>
      <c r="AM18" s="26"/>
      <c r="AN18" s="26"/>
      <c r="AO18" s="26"/>
      <c r="AP18" s="26"/>
      <c r="AQ18" s="26"/>
      <c r="AR18" s="26"/>
      <c r="AS18" s="26"/>
      <c r="AT18" s="27"/>
      <c r="AU18" s="19"/>
      <c r="AV18" s="19"/>
      <c r="AW18" s="19"/>
      <c r="AX18" s="19">
        <v>75</v>
      </c>
      <c r="AY18" s="32">
        <f t="shared" si="12"/>
        <v>159</v>
      </c>
      <c r="AZ18" s="21">
        <f t="shared" si="13"/>
        <v>44</v>
      </c>
      <c r="BA18" s="21">
        <f t="shared" si="14"/>
        <v>28</v>
      </c>
      <c r="BB18" s="21">
        <f t="shared" si="15"/>
        <v>13</v>
      </c>
      <c r="BC18" s="21">
        <f t="shared" si="16"/>
        <v>6</v>
      </c>
      <c r="BD18" s="5">
        <f t="shared" si="17"/>
        <v>3</v>
      </c>
      <c r="BE18" s="5">
        <f t="shared" si="18"/>
        <v>4</v>
      </c>
      <c r="BF18" s="5">
        <f t="shared" si="19"/>
        <v>7</v>
      </c>
      <c r="BG18" s="5">
        <f t="shared" si="20"/>
        <v>4</v>
      </c>
      <c r="BH18" s="5">
        <f t="shared" si="21"/>
        <v>4</v>
      </c>
      <c r="BI18" s="5">
        <f t="shared" si="22"/>
        <v>5</v>
      </c>
      <c r="BJ18" s="5">
        <f t="shared" si="23"/>
        <v>4</v>
      </c>
      <c r="BK18" s="5">
        <f t="shared" si="24"/>
        <v>7</v>
      </c>
    </row>
    <row r="19" spans="1:63" s="16" customFormat="1" ht="25.15" customHeight="1">
      <c r="A19" s="31">
        <v>12</v>
      </c>
      <c r="B19" s="23" t="s">
        <v>52</v>
      </c>
      <c r="C19" s="23"/>
      <c r="D19" s="17">
        <f t="shared" si="8"/>
        <v>17</v>
      </c>
      <c r="E19" s="11">
        <v>5</v>
      </c>
      <c r="F19" s="11">
        <v>4</v>
      </c>
      <c r="G19" s="11">
        <v>5</v>
      </c>
      <c r="H19" s="11">
        <v>4</v>
      </c>
      <c r="I19" s="11">
        <v>5</v>
      </c>
      <c r="J19" s="11">
        <v>5</v>
      </c>
      <c r="K19" s="11">
        <v>5</v>
      </c>
      <c r="L19" s="11">
        <v>5</v>
      </c>
      <c r="M19" s="11">
        <v>4</v>
      </c>
      <c r="N19" s="18">
        <f t="shared" si="9"/>
        <v>42</v>
      </c>
      <c r="O19" s="11">
        <v>7</v>
      </c>
      <c r="P19" s="11">
        <v>5</v>
      </c>
      <c r="Q19" s="11">
        <v>5</v>
      </c>
      <c r="R19" s="11">
        <v>5</v>
      </c>
      <c r="S19" s="11">
        <v>3</v>
      </c>
      <c r="T19" s="11">
        <v>5</v>
      </c>
      <c r="U19" s="11">
        <v>4</v>
      </c>
      <c r="V19" s="11">
        <v>4</v>
      </c>
      <c r="W19" s="11">
        <v>4</v>
      </c>
      <c r="X19" s="18">
        <f t="shared" si="10"/>
        <v>42</v>
      </c>
      <c r="Y19" s="19">
        <f t="shared" si="11"/>
        <v>84</v>
      </c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27"/>
      <c r="AU19" s="19"/>
      <c r="AV19" s="19"/>
      <c r="AW19" s="19"/>
      <c r="AX19" s="19">
        <v>77</v>
      </c>
      <c r="AY19" s="32">
        <f t="shared" si="12"/>
        <v>161</v>
      </c>
      <c r="AZ19" s="21">
        <f t="shared" si="13"/>
        <v>42</v>
      </c>
      <c r="BA19" s="21">
        <f t="shared" si="14"/>
        <v>25</v>
      </c>
      <c r="BB19" s="21">
        <f t="shared" si="15"/>
        <v>12</v>
      </c>
      <c r="BC19" s="21">
        <f t="shared" si="16"/>
        <v>4</v>
      </c>
      <c r="BD19" s="5">
        <f t="shared" si="17"/>
        <v>4</v>
      </c>
      <c r="BE19" s="5">
        <f t="shared" si="18"/>
        <v>4</v>
      </c>
      <c r="BF19" s="5">
        <f t="shared" si="19"/>
        <v>5</v>
      </c>
      <c r="BG19" s="5">
        <f t="shared" si="20"/>
        <v>3</v>
      </c>
      <c r="BH19" s="5">
        <f t="shared" si="21"/>
        <v>5</v>
      </c>
      <c r="BI19" s="5">
        <f t="shared" si="22"/>
        <v>5</v>
      </c>
      <c r="BJ19" s="5">
        <f t="shared" si="23"/>
        <v>5</v>
      </c>
      <c r="BK19" s="5">
        <f t="shared" si="24"/>
        <v>7</v>
      </c>
    </row>
    <row r="20" spans="1:63" s="16" customFormat="1" ht="25.15" customHeight="1">
      <c r="A20" s="31">
        <v>13</v>
      </c>
      <c r="B20" s="23" t="s">
        <v>51</v>
      </c>
      <c r="C20" s="23"/>
      <c r="D20" s="17">
        <f t="shared" si="8"/>
        <v>18</v>
      </c>
      <c r="E20" s="11">
        <v>5</v>
      </c>
      <c r="F20" s="11">
        <v>3</v>
      </c>
      <c r="G20" s="11">
        <v>5</v>
      </c>
      <c r="H20" s="11">
        <v>5</v>
      </c>
      <c r="I20" s="11">
        <v>4</v>
      </c>
      <c r="J20" s="11">
        <v>8</v>
      </c>
      <c r="K20" s="11">
        <v>5</v>
      </c>
      <c r="L20" s="11">
        <v>6</v>
      </c>
      <c r="M20" s="11">
        <v>4</v>
      </c>
      <c r="N20" s="18">
        <f t="shared" si="9"/>
        <v>45</v>
      </c>
      <c r="O20" s="11">
        <v>6</v>
      </c>
      <c r="P20" s="11">
        <v>5</v>
      </c>
      <c r="Q20" s="11">
        <v>5</v>
      </c>
      <c r="R20" s="11">
        <v>4</v>
      </c>
      <c r="S20" s="11">
        <v>2</v>
      </c>
      <c r="T20" s="11">
        <v>5</v>
      </c>
      <c r="U20" s="11">
        <v>4</v>
      </c>
      <c r="V20" s="11">
        <v>5</v>
      </c>
      <c r="W20" s="11">
        <v>5</v>
      </c>
      <c r="X20" s="18">
        <f t="shared" si="10"/>
        <v>41</v>
      </c>
      <c r="Y20" s="19">
        <f t="shared" si="11"/>
        <v>86</v>
      </c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19"/>
      <c r="AV20" s="19"/>
      <c r="AW20" s="19"/>
      <c r="AX20" s="19">
        <v>76</v>
      </c>
      <c r="AY20" s="32">
        <f t="shared" si="12"/>
        <v>162</v>
      </c>
      <c r="AZ20" s="21">
        <f t="shared" si="13"/>
        <v>41</v>
      </c>
      <c r="BA20" s="21">
        <f t="shared" si="14"/>
        <v>25</v>
      </c>
      <c r="BB20" s="21">
        <f t="shared" si="15"/>
        <v>14</v>
      </c>
      <c r="BC20" s="21">
        <f t="shared" si="16"/>
        <v>5</v>
      </c>
      <c r="BD20" s="5">
        <f t="shared" si="17"/>
        <v>5</v>
      </c>
      <c r="BE20" s="5">
        <f t="shared" si="18"/>
        <v>4</v>
      </c>
      <c r="BF20" s="5">
        <f t="shared" si="19"/>
        <v>5</v>
      </c>
      <c r="BG20" s="5">
        <f t="shared" si="20"/>
        <v>2</v>
      </c>
      <c r="BH20" s="5">
        <f t="shared" si="21"/>
        <v>4</v>
      </c>
      <c r="BI20" s="5">
        <f t="shared" si="22"/>
        <v>5</v>
      </c>
      <c r="BJ20" s="5">
        <f t="shared" si="23"/>
        <v>5</v>
      </c>
      <c r="BK20" s="5">
        <f t="shared" si="24"/>
        <v>6</v>
      </c>
    </row>
    <row r="21" spans="1:63" s="16" customFormat="1" ht="25.15" customHeight="1">
      <c r="A21" s="31">
        <v>14</v>
      </c>
      <c r="B21" s="23" t="s">
        <v>54</v>
      </c>
      <c r="C21" s="23"/>
      <c r="D21" s="17">
        <f t="shared" si="8"/>
        <v>20</v>
      </c>
      <c r="E21" s="11">
        <v>5</v>
      </c>
      <c r="F21" s="11">
        <v>3</v>
      </c>
      <c r="G21" s="11">
        <v>3</v>
      </c>
      <c r="H21" s="11">
        <v>4</v>
      </c>
      <c r="I21" s="11">
        <v>4</v>
      </c>
      <c r="J21" s="11">
        <v>6</v>
      </c>
      <c r="K21" s="11">
        <v>5</v>
      </c>
      <c r="L21" s="11">
        <v>5</v>
      </c>
      <c r="M21" s="11">
        <v>6</v>
      </c>
      <c r="N21" s="18">
        <f t="shared" si="9"/>
        <v>41</v>
      </c>
      <c r="O21" s="11">
        <v>6</v>
      </c>
      <c r="P21" s="11">
        <v>7</v>
      </c>
      <c r="Q21" s="11">
        <v>5</v>
      </c>
      <c r="R21" s="11">
        <v>5</v>
      </c>
      <c r="S21" s="11">
        <v>4</v>
      </c>
      <c r="T21" s="11">
        <v>5</v>
      </c>
      <c r="U21" s="11">
        <v>4</v>
      </c>
      <c r="V21" s="11">
        <v>3</v>
      </c>
      <c r="W21" s="11">
        <v>5</v>
      </c>
      <c r="X21" s="18">
        <f t="shared" si="10"/>
        <v>44</v>
      </c>
      <c r="Y21" s="19">
        <f t="shared" si="11"/>
        <v>85</v>
      </c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19"/>
      <c r="AV21" s="19"/>
      <c r="AW21" s="19"/>
      <c r="AX21" s="19">
        <v>79</v>
      </c>
      <c r="AY21" s="32">
        <f t="shared" si="12"/>
        <v>164</v>
      </c>
      <c r="AZ21" s="21">
        <f t="shared" si="13"/>
        <v>44</v>
      </c>
      <c r="BA21" s="21">
        <f t="shared" si="14"/>
        <v>26</v>
      </c>
      <c r="BB21" s="21">
        <f t="shared" si="15"/>
        <v>12</v>
      </c>
      <c r="BC21" s="21">
        <f t="shared" si="16"/>
        <v>5</v>
      </c>
      <c r="BD21" s="5">
        <f t="shared" si="17"/>
        <v>3</v>
      </c>
      <c r="BE21" s="5">
        <f t="shared" si="18"/>
        <v>4</v>
      </c>
      <c r="BF21" s="5">
        <f t="shared" si="19"/>
        <v>5</v>
      </c>
      <c r="BG21" s="5">
        <f t="shared" si="20"/>
        <v>4</v>
      </c>
      <c r="BH21" s="5">
        <f t="shared" si="21"/>
        <v>5</v>
      </c>
      <c r="BI21" s="5">
        <f t="shared" si="22"/>
        <v>5</v>
      </c>
      <c r="BJ21" s="5">
        <f t="shared" si="23"/>
        <v>7</v>
      </c>
      <c r="BK21" s="5">
        <f t="shared" si="24"/>
        <v>6</v>
      </c>
    </row>
    <row r="22" spans="1:63" s="16" customFormat="1" ht="25.15" customHeight="1">
      <c r="A22" s="31">
        <v>15</v>
      </c>
      <c r="B22" s="23" t="s">
        <v>57</v>
      </c>
      <c r="C22" s="23"/>
      <c r="D22" s="17">
        <f t="shared" si="8"/>
        <v>21</v>
      </c>
      <c r="E22" s="11">
        <v>5</v>
      </c>
      <c r="F22" s="11">
        <v>3</v>
      </c>
      <c r="G22" s="11">
        <v>4</v>
      </c>
      <c r="H22" s="11">
        <v>5</v>
      </c>
      <c r="I22" s="11">
        <v>3</v>
      </c>
      <c r="J22" s="11">
        <v>6</v>
      </c>
      <c r="K22" s="11">
        <v>5</v>
      </c>
      <c r="L22" s="11">
        <v>7</v>
      </c>
      <c r="M22" s="11">
        <v>5</v>
      </c>
      <c r="N22" s="18">
        <f t="shared" si="9"/>
        <v>43</v>
      </c>
      <c r="O22" s="11">
        <v>5</v>
      </c>
      <c r="P22" s="11">
        <v>4</v>
      </c>
      <c r="Q22" s="11">
        <v>7</v>
      </c>
      <c r="R22" s="11">
        <v>4</v>
      </c>
      <c r="S22" s="11">
        <v>3</v>
      </c>
      <c r="T22" s="11">
        <v>6</v>
      </c>
      <c r="U22" s="11">
        <v>4</v>
      </c>
      <c r="V22" s="11">
        <v>4</v>
      </c>
      <c r="W22" s="11">
        <v>4</v>
      </c>
      <c r="X22" s="18">
        <f t="shared" si="10"/>
        <v>41</v>
      </c>
      <c r="Y22" s="19">
        <f t="shared" si="11"/>
        <v>84</v>
      </c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19"/>
      <c r="AV22" s="19"/>
      <c r="AW22" s="19"/>
      <c r="AX22" s="19">
        <v>81</v>
      </c>
      <c r="AY22" s="32">
        <f t="shared" si="12"/>
        <v>165</v>
      </c>
      <c r="AZ22" s="21">
        <f t="shared" si="13"/>
        <v>41</v>
      </c>
      <c r="BA22" s="21">
        <f t="shared" si="14"/>
        <v>25</v>
      </c>
      <c r="BB22" s="21">
        <f t="shared" si="15"/>
        <v>12</v>
      </c>
      <c r="BC22" s="21">
        <f t="shared" si="16"/>
        <v>4</v>
      </c>
      <c r="BD22" s="5">
        <f t="shared" si="17"/>
        <v>4</v>
      </c>
      <c r="BE22" s="5">
        <f t="shared" si="18"/>
        <v>4</v>
      </c>
      <c r="BF22" s="5">
        <f t="shared" si="19"/>
        <v>6</v>
      </c>
      <c r="BG22" s="5">
        <f t="shared" si="20"/>
        <v>3</v>
      </c>
      <c r="BH22" s="5">
        <f t="shared" si="21"/>
        <v>4</v>
      </c>
      <c r="BI22" s="5">
        <f t="shared" si="22"/>
        <v>7</v>
      </c>
      <c r="BJ22" s="5">
        <f t="shared" si="23"/>
        <v>4</v>
      </c>
      <c r="BK22" s="5">
        <f t="shared" si="24"/>
        <v>5</v>
      </c>
    </row>
    <row r="23" spans="1:63" s="16" customFormat="1" ht="25.15" customHeight="1">
      <c r="A23" s="31">
        <v>16</v>
      </c>
      <c r="B23" s="23" t="s">
        <v>55</v>
      </c>
      <c r="C23" s="23"/>
      <c r="D23" s="17">
        <f t="shared" si="8"/>
        <v>24</v>
      </c>
      <c r="E23" s="11">
        <v>4</v>
      </c>
      <c r="F23" s="11">
        <v>4</v>
      </c>
      <c r="G23" s="11">
        <v>7</v>
      </c>
      <c r="H23" s="11">
        <v>5</v>
      </c>
      <c r="I23" s="11">
        <v>3</v>
      </c>
      <c r="J23" s="11">
        <v>10</v>
      </c>
      <c r="K23" s="11">
        <v>5</v>
      </c>
      <c r="L23" s="11">
        <v>4</v>
      </c>
      <c r="M23" s="11">
        <v>6</v>
      </c>
      <c r="N23" s="18">
        <f t="shared" si="9"/>
        <v>48</v>
      </c>
      <c r="O23" s="11">
        <v>6</v>
      </c>
      <c r="P23" s="11">
        <v>5</v>
      </c>
      <c r="Q23" s="11">
        <v>4</v>
      </c>
      <c r="R23" s="11">
        <v>4</v>
      </c>
      <c r="S23" s="11">
        <v>4</v>
      </c>
      <c r="T23" s="11">
        <v>5</v>
      </c>
      <c r="U23" s="11">
        <v>3</v>
      </c>
      <c r="V23" s="11">
        <v>5</v>
      </c>
      <c r="W23" s="11">
        <v>5</v>
      </c>
      <c r="X23" s="18">
        <f t="shared" si="10"/>
        <v>41</v>
      </c>
      <c r="Y23" s="19">
        <f t="shared" si="11"/>
        <v>89</v>
      </c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27"/>
      <c r="AU23" s="19"/>
      <c r="AV23" s="19"/>
      <c r="AW23" s="19"/>
      <c r="AX23" s="19">
        <v>79</v>
      </c>
      <c r="AY23" s="32">
        <f t="shared" si="12"/>
        <v>168</v>
      </c>
      <c r="AZ23" s="21">
        <f t="shared" si="13"/>
        <v>41</v>
      </c>
      <c r="BA23" s="21">
        <f t="shared" si="14"/>
        <v>26</v>
      </c>
      <c r="BB23" s="21">
        <f t="shared" si="15"/>
        <v>13</v>
      </c>
      <c r="BC23" s="21">
        <f t="shared" si="16"/>
        <v>5</v>
      </c>
      <c r="BD23" s="5">
        <f t="shared" si="17"/>
        <v>5</v>
      </c>
      <c r="BE23" s="5">
        <f t="shared" si="18"/>
        <v>3</v>
      </c>
      <c r="BF23" s="5">
        <f t="shared" si="19"/>
        <v>5</v>
      </c>
      <c r="BG23" s="5">
        <f t="shared" si="20"/>
        <v>4</v>
      </c>
      <c r="BH23" s="5">
        <f t="shared" si="21"/>
        <v>4</v>
      </c>
      <c r="BI23" s="5">
        <f t="shared" si="22"/>
        <v>4</v>
      </c>
      <c r="BJ23" s="5">
        <f t="shared" si="23"/>
        <v>5</v>
      </c>
      <c r="BK23" s="5">
        <f t="shared" si="24"/>
        <v>6</v>
      </c>
    </row>
    <row r="24" spans="1:63" s="16" customFormat="1" ht="25.15" customHeight="1">
      <c r="A24" s="31">
        <v>17</v>
      </c>
      <c r="B24" s="23" t="s">
        <v>56</v>
      </c>
      <c r="C24" s="23"/>
      <c r="D24" s="17">
        <f t="shared" si="8"/>
        <v>25</v>
      </c>
      <c r="E24" s="11">
        <v>8</v>
      </c>
      <c r="F24" s="11">
        <v>4</v>
      </c>
      <c r="G24" s="11">
        <v>7</v>
      </c>
      <c r="H24" s="11">
        <v>4</v>
      </c>
      <c r="I24" s="11">
        <v>3</v>
      </c>
      <c r="J24" s="11">
        <v>7</v>
      </c>
      <c r="K24" s="11">
        <v>5</v>
      </c>
      <c r="L24" s="11">
        <v>5</v>
      </c>
      <c r="M24" s="11">
        <v>4</v>
      </c>
      <c r="N24" s="18">
        <f t="shared" si="9"/>
        <v>47</v>
      </c>
      <c r="O24" s="11">
        <v>6</v>
      </c>
      <c r="P24" s="11">
        <v>5</v>
      </c>
      <c r="Q24" s="11">
        <v>5</v>
      </c>
      <c r="R24" s="11">
        <v>4</v>
      </c>
      <c r="S24" s="11">
        <v>4</v>
      </c>
      <c r="T24" s="11">
        <v>6</v>
      </c>
      <c r="U24" s="11">
        <v>4</v>
      </c>
      <c r="V24" s="11">
        <v>3</v>
      </c>
      <c r="W24" s="11">
        <v>5</v>
      </c>
      <c r="X24" s="18">
        <f t="shared" si="10"/>
        <v>42</v>
      </c>
      <c r="Y24" s="19">
        <f t="shared" si="11"/>
        <v>89</v>
      </c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7"/>
      <c r="AU24" s="19"/>
      <c r="AV24" s="19"/>
      <c r="AW24" s="19"/>
      <c r="AX24" s="19">
        <v>80</v>
      </c>
      <c r="AY24" s="32">
        <f t="shared" si="12"/>
        <v>169</v>
      </c>
      <c r="AZ24" s="21">
        <f t="shared" si="13"/>
        <v>42</v>
      </c>
      <c r="BA24" s="21">
        <f t="shared" si="14"/>
        <v>26</v>
      </c>
      <c r="BB24" s="21">
        <f t="shared" si="15"/>
        <v>12</v>
      </c>
      <c r="BC24" s="21">
        <f t="shared" si="16"/>
        <v>5</v>
      </c>
      <c r="BD24" s="5">
        <f t="shared" si="17"/>
        <v>3</v>
      </c>
      <c r="BE24" s="5">
        <f t="shared" si="18"/>
        <v>4</v>
      </c>
      <c r="BF24" s="5">
        <f t="shared" si="19"/>
        <v>6</v>
      </c>
      <c r="BG24" s="5">
        <f t="shared" si="20"/>
        <v>4</v>
      </c>
      <c r="BH24" s="5">
        <f t="shared" si="21"/>
        <v>4</v>
      </c>
      <c r="BI24" s="5">
        <f t="shared" si="22"/>
        <v>5</v>
      </c>
      <c r="BJ24" s="5">
        <f t="shared" si="23"/>
        <v>5</v>
      </c>
      <c r="BK24" s="5">
        <f t="shared" si="24"/>
        <v>6</v>
      </c>
    </row>
    <row r="25" spans="1:63" s="16" customFormat="1" ht="25.15" customHeight="1">
      <c r="A25" s="31">
        <v>18</v>
      </c>
      <c r="B25" s="23" t="s">
        <v>44</v>
      </c>
      <c r="C25" s="23"/>
      <c r="D25" s="17">
        <f t="shared" si="8"/>
        <v>25</v>
      </c>
      <c r="E25" s="11">
        <v>8</v>
      </c>
      <c r="F25" s="11">
        <v>3</v>
      </c>
      <c r="G25" s="11">
        <v>5</v>
      </c>
      <c r="H25" s="11">
        <v>5</v>
      </c>
      <c r="I25" s="11">
        <v>4</v>
      </c>
      <c r="J25" s="11">
        <v>5</v>
      </c>
      <c r="K25" s="11">
        <v>4</v>
      </c>
      <c r="L25" s="11">
        <v>9</v>
      </c>
      <c r="M25" s="11">
        <v>5</v>
      </c>
      <c r="N25" s="18">
        <f t="shared" si="9"/>
        <v>48</v>
      </c>
      <c r="O25" s="11">
        <v>6</v>
      </c>
      <c r="P25" s="11">
        <v>6</v>
      </c>
      <c r="Q25" s="11">
        <v>5</v>
      </c>
      <c r="R25" s="11">
        <v>4</v>
      </c>
      <c r="S25" s="11">
        <v>3</v>
      </c>
      <c r="T25" s="11">
        <v>7</v>
      </c>
      <c r="U25" s="11">
        <v>5</v>
      </c>
      <c r="V25" s="11">
        <v>5</v>
      </c>
      <c r="W25" s="11">
        <v>6</v>
      </c>
      <c r="X25" s="18">
        <f t="shared" si="10"/>
        <v>47</v>
      </c>
      <c r="Y25" s="19">
        <f t="shared" si="11"/>
        <v>95</v>
      </c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7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19"/>
      <c r="AV25" s="19"/>
      <c r="AW25" s="19"/>
      <c r="AX25" s="19">
        <v>74</v>
      </c>
      <c r="AY25" s="32">
        <f t="shared" si="12"/>
        <v>169</v>
      </c>
      <c r="AZ25" s="21">
        <f t="shared" si="13"/>
        <v>47</v>
      </c>
      <c r="BA25" s="21">
        <f t="shared" si="14"/>
        <v>30</v>
      </c>
      <c r="BB25" s="21">
        <f t="shared" si="15"/>
        <v>16</v>
      </c>
      <c r="BC25" s="21">
        <f t="shared" si="16"/>
        <v>6</v>
      </c>
      <c r="BD25" s="5">
        <f t="shared" si="17"/>
        <v>5</v>
      </c>
      <c r="BE25" s="5">
        <f t="shared" si="18"/>
        <v>5</v>
      </c>
      <c r="BF25" s="5">
        <f t="shared" si="19"/>
        <v>7</v>
      </c>
      <c r="BG25" s="5">
        <f t="shared" si="20"/>
        <v>3</v>
      </c>
      <c r="BH25" s="5">
        <f t="shared" si="21"/>
        <v>4</v>
      </c>
      <c r="BI25" s="5">
        <f t="shared" si="22"/>
        <v>5</v>
      </c>
      <c r="BJ25" s="5">
        <f t="shared" si="23"/>
        <v>6</v>
      </c>
      <c r="BK25" s="5">
        <f t="shared" si="24"/>
        <v>6</v>
      </c>
    </row>
    <row r="26" spans="1:63" s="16" customFormat="1" ht="25.15" customHeight="1">
      <c r="A26" s="31">
        <v>19</v>
      </c>
      <c r="B26" s="23" t="s">
        <v>58</v>
      </c>
      <c r="C26" s="23"/>
      <c r="D26" s="17">
        <f t="shared" si="8"/>
        <v>29</v>
      </c>
      <c r="E26" s="11">
        <v>4</v>
      </c>
      <c r="F26" s="11">
        <v>4</v>
      </c>
      <c r="G26" s="11">
        <v>8</v>
      </c>
      <c r="H26" s="11">
        <v>4</v>
      </c>
      <c r="I26" s="11">
        <v>3</v>
      </c>
      <c r="J26" s="11">
        <v>5</v>
      </c>
      <c r="K26" s="11">
        <v>5</v>
      </c>
      <c r="L26" s="11">
        <v>7</v>
      </c>
      <c r="M26" s="11">
        <v>5</v>
      </c>
      <c r="N26" s="18">
        <f t="shared" si="9"/>
        <v>45</v>
      </c>
      <c r="O26" s="11">
        <v>8</v>
      </c>
      <c r="P26" s="11">
        <v>7</v>
      </c>
      <c r="Q26" s="11">
        <v>4</v>
      </c>
      <c r="R26" s="11">
        <v>4</v>
      </c>
      <c r="S26" s="11">
        <v>4</v>
      </c>
      <c r="T26" s="11">
        <v>5</v>
      </c>
      <c r="U26" s="11">
        <v>4</v>
      </c>
      <c r="V26" s="11">
        <v>5</v>
      </c>
      <c r="W26" s="11">
        <v>6</v>
      </c>
      <c r="X26" s="18">
        <f t="shared" si="10"/>
        <v>47</v>
      </c>
      <c r="Y26" s="19">
        <f t="shared" si="11"/>
        <v>92</v>
      </c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6"/>
      <c r="AL26" s="26"/>
      <c r="AM26" s="26"/>
      <c r="AN26" s="26"/>
      <c r="AO26" s="26"/>
      <c r="AP26" s="26"/>
      <c r="AQ26" s="26"/>
      <c r="AR26" s="26"/>
      <c r="AS26" s="26"/>
      <c r="AT26" s="27"/>
      <c r="AU26" s="19"/>
      <c r="AV26" s="19"/>
      <c r="AW26" s="19"/>
      <c r="AX26" s="19">
        <v>81</v>
      </c>
      <c r="AY26" s="32">
        <f t="shared" si="12"/>
        <v>173</v>
      </c>
      <c r="AZ26" s="21">
        <f t="shared" si="13"/>
        <v>47</v>
      </c>
      <c r="BA26" s="21">
        <f t="shared" si="14"/>
        <v>28</v>
      </c>
      <c r="BB26" s="21">
        <f t="shared" si="15"/>
        <v>15</v>
      </c>
      <c r="BC26" s="21">
        <f t="shared" si="16"/>
        <v>6</v>
      </c>
      <c r="BD26" s="5">
        <f t="shared" si="17"/>
        <v>5</v>
      </c>
      <c r="BE26" s="5">
        <f t="shared" si="18"/>
        <v>4</v>
      </c>
      <c r="BF26" s="5">
        <f t="shared" si="19"/>
        <v>5</v>
      </c>
      <c r="BG26" s="5">
        <f t="shared" si="20"/>
        <v>4</v>
      </c>
      <c r="BH26" s="5">
        <f t="shared" si="21"/>
        <v>4</v>
      </c>
      <c r="BI26" s="5">
        <f t="shared" si="22"/>
        <v>4</v>
      </c>
      <c r="BJ26" s="5">
        <f t="shared" si="23"/>
        <v>7</v>
      </c>
      <c r="BK26" s="5">
        <f t="shared" si="24"/>
        <v>8</v>
      </c>
    </row>
    <row r="27" spans="1:63" s="16" customFormat="1" ht="25.15" customHeight="1">
      <c r="A27" s="31">
        <v>20</v>
      </c>
      <c r="B27" s="23" t="s">
        <v>60</v>
      </c>
      <c r="C27" s="23"/>
      <c r="D27" s="17">
        <f t="shared" si="8"/>
        <v>30</v>
      </c>
      <c r="E27" s="11">
        <v>7</v>
      </c>
      <c r="F27" s="11">
        <v>5</v>
      </c>
      <c r="G27" s="11">
        <v>5</v>
      </c>
      <c r="H27" s="11">
        <v>5</v>
      </c>
      <c r="I27" s="11">
        <v>4</v>
      </c>
      <c r="J27" s="11">
        <v>6</v>
      </c>
      <c r="K27" s="11">
        <v>6</v>
      </c>
      <c r="L27" s="11">
        <v>5</v>
      </c>
      <c r="M27" s="11">
        <v>5</v>
      </c>
      <c r="N27" s="18">
        <f t="shared" si="9"/>
        <v>48</v>
      </c>
      <c r="O27" s="11">
        <v>8</v>
      </c>
      <c r="P27" s="11">
        <v>5</v>
      </c>
      <c r="Q27" s="11">
        <v>6</v>
      </c>
      <c r="R27" s="11">
        <v>4</v>
      </c>
      <c r="S27" s="11">
        <v>3</v>
      </c>
      <c r="T27" s="11">
        <v>5</v>
      </c>
      <c r="U27" s="11">
        <v>4</v>
      </c>
      <c r="V27" s="11">
        <v>4</v>
      </c>
      <c r="W27" s="11">
        <v>5</v>
      </c>
      <c r="X27" s="18">
        <f t="shared" si="10"/>
        <v>44</v>
      </c>
      <c r="Y27" s="19">
        <f t="shared" si="11"/>
        <v>92</v>
      </c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19"/>
      <c r="AV27" s="19"/>
      <c r="AW27" s="19"/>
      <c r="AX27" s="19">
        <v>82</v>
      </c>
      <c r="AY27" s="32">
        <f t="shared" si="12"/>
        <v>174</v>
      </c>
      <c r="AZ27" s="21">
        <f t="shared" si="13"/>
        <v>44</v>
      </c>
      <c r="BA27" s="21">
        <f t="shared" si="14"/>
        <v>25</v>
      </c>
      <c r="BB27" s="21">
        <f t="shared" si="15"/>
        <v>13</v>
      </c>
      <c r="BC27" s="21">
        <f t="shared" si="16"/>
        <v>5</v>
      </c>
      <c r="BD27" s="5">
        <f t="shared" si="17"/>
        <v>4</v>
      </c>
      <c r="BE27" s="5">
        <f t="shared" si="18"/>
        <v>4</v>
      </c>
      <c r="BF27" s="5">
        <f t="shared" si="19"/>
        <v>5</v>
      </c>
      <c r="BG27" s="5">
        <f t="shared" si="20"/>
        <v>3</v>
      </c>
      <c r="BH27" s="5">
        <f t="shared" si="21"/>
        <v>4</v>
      </c>
      <c r="BI27" s="5">
        <f t="shared" si="22"/>
        <v>6</v>
      </c>
      <c r="BJ27" s="5">
        <f t="shared" si="23"/>
        <v>5</v>
      </c>
      <c r="BK27" s="5">
        <f t="shared" si="24"/>
        <v>8</v>
      </c>
    </row>
    <row r="28" spans="1:63" s="16" customFormat="1" ht="25.15" customHeight="1">
      <c r="A28" s="31">
        <v>21</v>
      </c>
      <c r="B28" s="23" t="s">
        <v>59</v>
      </c>
      <c r="C28" s="23"/>
      <c r="D28" s="17">
        <f t="shared" si="8"/>
        <v>32</v>
      </c>
      <c r="E28" s="11">
        <v>8</v>
      </c>
      <c r="F28" s="11">
        <v>3</v>
      </c>
      <c r="G28" s="11">
        <v>5</v>
      </c>
      <c r="H28" s="11">
        <v>6</v>
      </c>
      <c r="I28" s="11">
        <v>3</v>
      </c>
      <c r="J28" s="11">
        <v>7</v>
      </c>
      <c r="K28" s="11">
        <v>4</v>
      </c>
      <c r="L28" s="11">
        <v>5</v>
      </c>
      <c r="M28" s="11">
        <v>5</v>
      </c>
      <c r="N28" s="18">
        <f t="shared" si="9"/>
        <v>46</v>
      </c>
      <c r="O28" s="11">
        <v>10</v>
      </c>
      <c r="P28" s="11">
        <v>5</v>
      </c>
      <c r="Q28" s="11">
        <v>5</v>
      </c>
      <c r="R28" s="11">
        <v>6</v>
      </c>
      <c r="S28" s="11">
        <v>3</v>
      </c>
      <c r="T28" s="11">
        <v>6</v>
      </c>
      <c r="U28" s="11">
        <v>4</v>
      </c>
      <c r="V28" s="11">
        <v>3</v>
      </c>
      <c r="W28" s="11">
        <v>6</v>
      </c>
      <c r="X28" s="18">
        <f t="shared" si="10"/>
        <v>48</v>
      </c>
      <c r="Y28" s="19">
        <f t="shared" si="11"/>
        <v>94</v>
      </c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7"/>
      <c r="AU28" s="19"/>
      <c r="AV28" s="19"/>
      <c r="AW28" s="19"/>
      <c r="AX28" s="19">
        <v>82</v>
      </c>
      <c r="AY28" s="32">
        <f t="shared" si="12"/>
        <v>176</v>
      </c>
      <c r="AZ28" s="21">
        <f t="shared" si="13"/>
        <v>48</v>
      </c>
      <c r="BA28" s="21">
        <f t="shared" si="14"/>
        <v>28</v>
      </c>
      <c r="BB28" s="21">
        <f t="shared" si="15"/>
        <v>13</v>
      </c>
      <c r="BC28" s="21">
        <f t="shared" si="16"/>
        <v>6</v>
      </c>
      <c r="BD28" s="5">
        <f t="shared" si="17"/>
        <v>3</v>
      </c>
      <c r="BE28" s="5">
        <f t="shared" si="18"/>
        <v>4</v>
      </c>
      <c r="BF28" s="5">
        <f t="shared" si="19"/>
        <v>6</v>
      </c>
      <c r="BG28" s="5">
        <f t="shared" si="20"/>
        <v>3</v>
      </c>
      <c r="BH28" s="5">
        <f t="shared" si="21"/>
        <v>6</v>
      </c>
      <c r="BI28" s="5">
        <f t="shared" si="22"/>
        <v>5</v>
      </c>
      <c r="BJ28" s="5">
        <f t="shared" si="23"/>
        <v>5</v>
      </c>
      <c r="BK28" s="5">
        <f t="shared" si="24"/>
        <v>10</v>
      </c>
    </row>
    <row r="29" spans="1:63" s="16" customFormat="1" ht="25.15" customHeight="1">
      <c r="A29" s="31">
        <v>22</v>
      </c>
      <c r="B29" s="23" t="s">
        <v>65</v>
      </c>
      <c r="C29" s="23"/>
      <c r="D29" s="17">
        <f t="shared" si="8"/>
        <v>34</v>
      </c>
      <c r="E29" s="11">
        <v>5</v>
      </c>
      <c r="F29" s="11">
        <v>3</v>
      </c>
      <c r="G29" s="11">
        <v>4</v>
      </c>
      <c r="H29" s="11">
        <v>6</v>
      </c>
      <c r="I29" s="11">
        <v>5</v>
      </c>
      <c r="J29" s="11">
        <v>8</v>
      </c>
      <c r="K29" s="11">
        <v>5</v>
      </c>
      <c r="L29" s="11">
        <v>6</v>
      </c>
      <c r="M29" s="11">
        <v>5</v>
      </c>
      <c r="N29" s="18">
        <f t="shared" si="9"/>
        <v>47</v>
      </c>
      <c r="O29" s="11">
        <v>6</v>
      </c>
      <c r="P29" s="11">
        <v>5</v>
      </c>
      <c r="Q29" s="11">
        <v>4</v>
      </c>
      <c r="R29" s="11">
        <v>5</v>
      </c>
      <c r="S29" s="11">
        <v>2</v>
      </c>
      <c r="T29" s="11">
        <v>6</v>
      </c>
      <c r="U29" s="11">
        <v>4</v>
      </c>
      <c r="V29" s="11">
        <v>4</v>
      </c>
      <c r="W29" s="11">
        <v>5</v>
      </c>
      <c r="X29" s="18">
        <f t="shared" si="10"/>
        <v>41</v>
      </c>
      <c r="Y29" s="19">
        <f t="shared" si="11"/>
        <v>88</v>
      </c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19"/>
      <c r="AV29" s="19"/>
      <c r="AW29" s="19"/>
      <c r="AX29" s="19">
        <v>90</v>
      </c>
      <c r="AY29" s="32">
        <f t="shared" si="12"/>
        <v>178</v>
      </c>
      <c r="AZ29" s="21">
        <f t="shared" si="13"/>
        <v>41</v>
      </c>
      <c r="BA29" s="21">
        <f t="shared" si="14"/>
        <v>26</v>
      </c>
      <c r="BB29" s="21">
        <f t="shared" si="15"/>
        <v>13</v>
      </c>
      <c r="BC29" s="21">
        <f t="shared" si="16"/>
        <v>5</v>
      </c>
      <c r="BD29" s="5">
        <f t="shared" si="17"/>
        <v>4</v>
      </c>
      <c r="BE29" s="5">
        <f t="shared" si="18"/>
        <v>4</v>
      </c>
      <c r="BF29" s="5">
        <f t="shared" si="19"/>
        <v>6</v>
      </c>
      <c r="BG29" s="5">
        <f t="shared" si="20"/>
        <v>2</v>
      </c>
      <c r="BH29" s="5">
        <f t="shared" si="21"/>
        <v>5</v>
      </c>
      <c r="BI29" s="5">
        <f t="shared" si="22"/>
        <v>4</v>
      </c>
      <c r="BJ29" s="5">
        <f t="shared" si="23"/>
        <v>5</v>
      </c>
      <c r="BK29" s="5">
        <f t="shared" si="24"/>
        <v>6</v>
      </c>
    </row>
    <row r="30" spans="1:63" s="16" customFormat="1" ht="25.15" customHeight="1">
      <c r="A30" s="31">
        <v>23</v>
      </c>
      <c r="B30" s="23" t="s">
        <v>61</v>
      </c>
      <c r="C30" s="23"/>
      <c r="D30" s="17">
        <f t="shared" si="8"/>
        <v>35</v>
      </c>
      <c r="E30" s="11">
        <v>8</v>
      </c>
      <c r="F30" s="11">
        <v>3</v>
      </c>
      <c r="G30" s="11">
        <v>7</v>
      </c>
      <c r="H30" s="11">
        <v>7</v>
      </c>
      <c r="I30" s="11">
        <v>4</v>
      </c>
      <c r="J30" s="11">
        <v>5</v>
      </c>
      <c r="K30" s="11">
        <v>4</v>
      </c>
      <c r="L30" s="11">
        <v>5</v>
      </c>
      <c r="M30" s="11">
        <v>5</v>
      </c>
      <c r="N30" s="18">
        <f t="shared" si="9"/>
        <v>48</v>
      </c>
      <c r="O30" s="11">
        <v>9</v>
      </c>
      <c r="P30" s="11">
        <v>8</v>
      </c>
      <c r="Q30" s="11">
        <v>5</v>
      </c>
      <c r="R30" s="11">
        <v>4</v>
      </c>
      <c r="S30" s="11">
        <v>4</v>
      </c>
      <c r="T30" s="11">
        <v>5</v>
      </c>
      <c r="U30" s="11">
        <v>3</v>
      </c>
      <c r="V30" s="11">
        <v>3</v>
      </c>
      <c r="W30" s="11">
        <v>5</v>
      </c>
      <c r="X30" s="18">
        <f t="shared" si="10"/>
        <v>46</v>
      </c>
      <c r="Y30" s="19">
        <f t="shared" si="11"/>
        <v>94</v>
      </c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7"/>
      <c r="AU30" s="19"/>
      <c r="AV30" s="19"/>
      <c r="AW30" s="19"/>
      <c r="AX30" s="19">
        <v>85</v>
      </c>
      <c r="AY30" s="32">
        <f t="shared" si="12"/>
        <v>179</v>
      </c>
      <c r="AZ30" s="21">
        <f t="shared" si="13"/>
        <v>46</v>
      </c>
      <c r="BA30" s="21">
        <f t="shared" si="14"/>
        <v>24</v>
      </c>
      <c r="BB30" s="21">
        <f t="shared" si="15"/>
        <v>11</v>
      </c>
      <c r="BC30" s="21">
        <f t="shared" si="16"/>
        <v>5</v>
      </c>
      <c r="BD30" s="5">
        <f t="shared" si="17"/>
        <v>3</v>
      </c>
      <c r="BE30" s="5">
        <f t="shared" si="18"/>
        <v>3</v>
      </c>
      <c r="BF30" s="5">
        <f t="shared" si="19"/>
        <v>5</v>
      </c>
      <c r="BG30" s="5">
        <f t="shared" si="20"/>
        <v>4</v>
      </c>
      <c r="BH30" s="5">
        <f t="shared" si="21"/>
        <v>4</v>
      </c>
      <c r="BI30" s="5">
        <f t="shared" si="22"/>
        <v>5</v>
      </c>
      <c r="BJ30" s="5">
        <f t="shared" si="23"/>
        <v>8</v>
      </c>
      <c r="BK30" s="5">
        <f t="shared" si="24"/>
        <v>9</v>
      </c>
    </row>
    <row r="31" spans="1:63" s="16" customFormat="1" ht="25.15" customHeight="1">
      <c r="A31" s="31">
        <v>24</v>
      </c>
      <c r="B31" s="23" t="s">
        <v>67</v>
      </c>
      <c r="C31" s="23"/>
      <c r="D31" s="17">
        <f t="shared" si="8"/>
        <v>37</v>
      </c>
      <c r="E31" s="11">
        <v>6</v>
      </c>
      <c r="F31" s="11">
        <v>3</v>
      </c>
      <c r="G31" s="11">
        <v>5</v>
      </c>
      <c r="H31" s="11">
        <v>4</v>
      </c>
      <c r="I31" s="11">
        <v>4</v>
      </c>
      <c r="J31" s="11">
        <v>6</v>
      </c>
      <c r="K31" s="11">
        <v>5</v>
      </c>
      <c r="L31" s="11">
        <v>7</v>
      </c>
      <c r="M31" s="11">
        <v>6</v>
      </c>
      <c r="N31" s="18">
        <f t="shared" si="9"/>
        <v>46</v>
      </c>
      <c r="O31" s="11">
        <v>8</v>
      </c>
      <c r="P31" s="11">
        <v>5</v>
      </c>
      <c r="Q31" s="11">
        <v>4</v>
      </c>
      <c r="R31" s="11">
        <v>4</v>
      </c>
      <c r="S31" s="11">
        <v>3</v>
      </c>
      <c r="T31" s="11">
        <v>6</v>
      </c>
      <c r="U31" s="11">
        <v>4</v>
      </c>
      <c r="V31" s="11">
        <v>4</v>
      </c>
      <c r="W31" s="11">
        <v>5</v>
      </c>
      <c r="X31" s="18">
        <f t="shared" si="10"/>
        <v>43</v>
      </c>
      <c r="Y31" s="19">
        <f t="shared" si="11"/>
        <v>89</v>
      </c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19"/>
      <c r="AV31" s="19"/>
      <c r="AW31" s="19"/>
      <c r="AX31" s="19">
        <v>92</v>
      </c>
      <c r="AY31" s="32">
        <f t="shared" si="12"/>
        <v>181</v>
      </c>
      <c r="AZ31" s="21">
        <f t="shared" si="13"/>
        <v>43</v>
      </c>
      <c r="BA31" s="21">
        <f t="shared" si="14"/>
        <v>26</v>
      </c>
      <c r="BB31" s="21">
        <f t="shared" si="15"/>
        <v>13</v>
      </c>
      <c r="BC31" s="21">
        <f t="shared" si="16"/>
        <v>5</v>
      </c>
      <c r="BD31" s="5">
        <f t="shared" si="17"/>
        <v>4</v>
      </c>
      <c r="BE31" s="5">
        <f t="shared" si="18"/>
        <v>4</v>
      </c>
      <c r="BF31" s="5">
        <f t="shared" si="19"/>
        <v>6</v>
      </c>
      <c r="BG31" s="5">
        <f t="shared" si="20"/>
        <v>3</v>
      </c>
      <c r="BH31" s="5">
        <f t="shared" si="21"/>
        <v>4</v>
      </c>
      <c r="BI31" s="5">
        <f t="shared" si="22"/>
        <v>4</v>
      </c>
      <c r="BJ31" s="5">
        <f t="shared" si="23"/>
        <v>5</v>
      </c>
      <c r="BK31" s="5">
        <f t="shared" si="24"/>
        <v>8</v>
      </c>
    </row>
    <row r="32" spans="1:63" s="16" customFormat="1" ht="25.15" customHeight="1">
      <c r="A32" s="31">
        <v>25</v>
      </c>
      <c r="B32" s="23" t="s">
        <v>62</v>
      </c>
      <c r="C32" s="23"/>
      <c r="D32" s="17">
        <f t="shared" si="8"/>
        <v>37</v>
      </c>
      <c r="E32" s="11">
        <v>5</v>
      </c>
      <c r="F32" s="11">
        <v>4</v>
      </c>
      <c r="G32" s="11">
        <v>6</v>
      </c>
      <c r="H32" s="11">
        <v>3</v>
      </c>
      <c r="I32" s="11">
        <v>3</v>
      </c>
      <c r="J32" s="11">
        <v>6</v>
      </c>
      <c r="K32" s="11">
        <v>6</v>
      </c>
      <c r="L32" s="11">
        <v>5</v>
      </c>
      <c r="M32" s="11">
        <v>8</v>
      </c>
      <c r="N32" s="18">
        <f t="shared" si="9"/>
        <v>46</v>
      </c>
      <c r="O32" s="11">
        <v>10</v>
      </c>
      <c r="P32" s="11">
        <v>5</v>
      </c>
      <c r="Q32" s="11">
        <v>5</v>
      </c>
      <c r="R32" s="11">
        <v>4</v>
      </c>
      <c r="S32" s="11">
        <v>3</v>
      </c>
      <c r="T32" s="11">
        <v>7</v>
      </c>
      <c r="U32" s="11">
        <v>4</v>
      </c>
      <c r="V32" s="11">
        <v>5</v>
      </c>
      <c r="W32" s="11">
        <v>5</v>
      </c>
      <c r="X32" s="18">
        <f t="shared" si="10"/>
        <v>48</v>
      </c>
      <c r="Y32" s="19">
        <f t="shared" si="11"/>
        <v>94</v>
      </c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7"/>
      <c r="AU32" s="19"/>
      <c r="AV32" s="19"/>
      <c r="AW32" s="19"/>
      <c r="AX32" s="19">
        <v>87</v>
      </c>
      <c r="AY32" s="32">
        <f t="shared" si="12"/>
        <v>181</v>
      </c>
      <c r="AZ32" s="21">
        <f t="shared" si="13"/>
        <v>48</v>
      </c>
      <c r="BA32" s="21">
        <f t="shared" si="14"/>
        <v>28</v>
      </c>
      <c r="BB32" s="21">
        <f t="shared" si="15"/>
        <v>14</v>
      </c>
      <c r="BC32" s="21">
        <f t="shared" si="16"/>
        <v>5</v>
      </c>
      <c r="BD32" s="5">
        <f t="shared" si="17"/>
        <v>5</v>
      </c>
      <c r="BE32" s="5">
        <f t="shared" si="18"/>
        <v>4</v>
      </c>
      <c r="BF32" s="5">
        <f t="shared" si="19"/>
        <v>7</v>
      </c>
      <c r="BG32" s="5">
        <f t="shared" si="20"/>
        <v>3</v>
      </c>
      <c r="BH32" s="5">
        <f t="shared" si="21"/>
        <v>4</v>
      </c>
      <c r="BI32" s="5">
        <f t="shared" si="22"/>
        <v>5</v>
      </c>
      <c r="BJ32" s="5">
        <f t="shared" si="23"/>
        <v>5</v>
      </c>
      <c r="BK32" s="5">
        <f t="shared" si="24"/>
        <v>10</v>
      </c>
    </row>
    <row r="33" spans="1:63" s="16" customFormat="1" ht="25.15" customHeight="1">
      <c r="A33" s="31">
        <v>26</v>
      </c>
      <c r="B33" s="23" t="s">
        <v>63</v>
      </c>
      <c r="C33" s="23"/>
      <c r="D33" s="17">
        <f t="shared" si="8"/>
        <v>38</v>
      </c>
      <c r="E33" s="11">
        <v>6</v>
      </c>
      <c r="F33" s="11">
        <v>4</v>
      </c>
      <c r="G33" s="11">
        <v>5</v>
      </c>
      <c r="H33" s="11">
        <v>6</v>
      </c>
      <c r="I33" s="11">
        <v>4</v>
      </c>
      <c r="J33" s="11">
        <v>6</v>
      </c>
      <c r="K33" s="11">
        <v>5</v>
      </c>
      <c r="L33" s="11">
        <v>7</v>
      </c>
      <c r="M33" s="11">
        <v>5</v>
      </c>
      <c r="N33" s="18">
        <f t="shared" si="9"/>
        <v>48</v>
      </c>
      <c r="O33" s="11">
        <v>6</v>
      </c>
      <c r="P33" s="11">
        <v>8</v>
      </c>
      <c r="Q33" s="11">
        <v>4</v>
      </c>
      <c r="R33" s="11">
        <v>4</v>
      </c>
      <c r="S33" s="11">
        <v>4</v>
      </c>
      <c r="T33" s="11">
        <v>5</v>
      </c>
      <c r="U33" s="11">
        <v>4</v>
      </c>
      <c r="V33" s="11">
        <v>4</v>
      </c>
      <c r="W33" s="11">
        <v>7</v>
      </c>
      <c r="X33" s="18">
        <f t="shared" si="10"/>
        <v>46</v>
      </c>
      <c r="Y33" s="19">
        <f t="shared" si="11"/>
        <v>94</v>
      </c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7"/>
      <c r="AU33" s="19"/>
      <c r="AV33" s="19"/>
      <c r="AW33" s="19"/>
      <c r="AX33" s="19">
        <v>88</v>
      </c>
      <c r="AY33" s="32">
        <f t="shared" si="12"/>
        <v>182</v>
      </c>
      <c r="AZ33" s="21">
        <f t="shared" si="13"/>
        <v>46</v>
      </c>
      <c r="BA33" s="21">
        <f t="shared" si="14"/>
        <v>28</v>
      </c>
      <c r="BB33" s="21">
        <f t="shared" si="15"/>
        <v>15</v>
      </c>
      <c r="BC33" s="21">
        <f t="shared" si="16"/>
        <v>7</v>
      </c>
      <c r="BD33" s="5">
        <f t="shared" si="17"/>
        <v>4</v>
      </c>
      <c r="BE33" s="5">
        <f t="shared" si="18"/>
        <v>4</v>
      </c>
      <c r="BF33" s="5">
        <f t="shared" si="19"/>
        <v>5</v>
      </c>
      <c r="BG33" s="5">
        <f t="shared" si="20"/>
        <v>4</v>
      </c>
      <c r="BH33" s="5">
        <f t="shared" si="21"/>
        <v>4</v>
      </c>
      <c r="BI33" s="5">
        <f t="shared" si="22"/>
        <v>4</v>
      </c>
      <c r="BJ33" s="5">
        <f t="shared" si="23"/>
        <v>8</v>
      </c>
      <c r="BK33" s="5">
        <f t="shared" si="24"/>
        <v>6</v>
      </c>
    </row>
    <row r="34" spans="1:63" s="16" customFormat="1" ht="25.15" customHeight="1">
      <c r="A34" s="31">
        <v>27</v>
      </c>
      <c r="B34" s="23" t="s">
        <v>64</v>
      </c>
      <c r="C34" s="23"/>
      <c r="D34" s="17">
        <f t="shared" si="8"/>
        <v>41</v>
      </c>
      <c r="E34" s="11">
        <v>5</v>
      </c>
      <c r="F34" s="11">
        <v>4</v>
      </c>
      <c r="G34" s="11">
        <v>6</v>
      </c>
      <c r="H34" s="11">
        <v>5</v>
      </c>
      <c r="I34" s="11">
        <v>4</v>
      </c>
      <c r="J34" s="11">
        <v>6</v>
      </c>
      <c r="K34" s="11">
        <v>5</v>
      </c>
      <c r="L34" s="11">
        <v>4</v>
      </c>
      <c r="M34" s="11">
        <v>4</v>
      </c>
      <c r="N34" s="18">
        <f t="shared" si="9"/>
        <v>43</v>
      </c>
      <c r="O34" s="11">
        <v>6</v>
      </c>
      <c r="P34" s="11">
        <v>7</v>
      </c>
      <c r="Q34" s="11">
        <v>6</v>
      </c>
      <c r="R34" s="11">
        <v>8</v>
      </c>
      <c r="S34" s="11">
        <v>5</v>
      </c>
      <c r="T34" s="11">
        <v>8</v>
      </c>
      <c r="U34" s="11">
        <v>4</v>
      </c>
      <c r="V34" s="11">
        <v>3</v>
      </c>
      <c r="W34" s="11">
        <v>6</v>
      </c>
      <c r="X34" s="18">
        <f t="shared" si="10"/>
        <v>53</v>
      </c>
      <c r="Y34" s="19">
        <f t="shared" si="11"/>
        <v>96</v>
      </c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19"/>
      <c r="AV34" s="19"/>
      <c r="AW34" s="19"/>
      <c r="AX34" s="19">
        <v>89</v>
      </c>
      <c r="AY34" s="32">
        <f t="shared" si="12"/>
        <v>185</v>
      </c>
      <c r="AZ34" s="21">
        <f t="shared" si="13"/>
        <v>53</v>
      </c>
      <c r="BA34" s="21">
        <f t="shared" si="14"/>
        <v>34</v>
      </c>
      <c r="BB34" s="21">
        <f t="shared" si="15"/>
        <v>13</v>
      </c>
      <c r="BC34" s="21">
        <f t="shared" si="16"/>
        <v>6</v>
      </c>
      <c r="BD34" s="5">
        <f t="shared" si="17"/>
        <v>3</v>
      </c>
      <c r="BE34" s="5">
        <f t="shared" si="18"/>
        <v>4</v>
      </c>
      <c r="BF34" s="5">
        <f t="shared" si="19"/>
        <v>8</v>
      </c>
      <c r="BG34" s="5">
        <f t="shared" si="20"/>
        <v>5</v>
      </c>
      <c r="BH34" s="5">
        <f t="shared" si="21"/>
        <v>8</v>
      </c>
      <c r="BI34" s="5">
        <f t="shared" si="22"/>
        <v>6</v>
      </c>
      <c r="BJ34" s="5">
        <f t="shared" si="23"/>
        <v>7</v>
      </c>
      <c r="BK34" s="5">
        <f t="shared" si="24"/>
        <v>6</v>
      </c>
    </row>
    <row r="35" spans="1:63" s="16" customFormat="1" ht="25.15" customHeight="1">
      <c r="A35" s="31">
        <v>28</v>
      </c>
      <c r="B35" s="23" t="s">
        <v>66</v>
      </c>
      <c r="C35" s="23"/>
      <c r="D35" s="17">
        <f t="shared" si="8"/>
        <v>50</v>
      </c>
      <c r="E35" s="11">
        <v>7</v>
      </c>
      <c r="F35" s="11">
        <v>6</v>
      </c>
      <c r="G35" s="11">
        <v>7</v>
      </c>
      <c r="H35" s="11">
        <v>5</v>
      </c>
      <c r="I35" s="11">
        <v>5</v>
      </c>
      <c r="J35" s="11">
        <v>7</v>
      </c>
      <c r="K35" s="11">
        <v>6</v>
      </c>
      <c r="L35" s="11">
        <v>8</v>
      </c>
      <c r="M35" s="11">
        <v>5</v>
      </c>
      <c r="N35" s="18">
        <f t="shared" si="9"/>
        <v>56</v>
      </c>
      <c r="O35" s="11">
        <v>7</v>
      </c>
      <c r="P35" s="11">
        <v>5</v>
      </c>
      <c r="Q35" s="11">
        <v>4</v>
      </c>
      <c r="R35" s="11">
        <v>5</v>
      </c>
      <c r="S35" s="11">
        <v>3</v>
      </c>
      <c r="T35" s="11">
        <v>6</v>
      </c>
      <c r="U35" s="11">
        <v>8</v>
      </c>
      <c r="V35" s="11">
        <v>4</v>
      </c>
      <c r="W35" s="11">
        <v>5</v>
      </c>
      <c r="X35" s="18">
        <f t="shared" si="10"/>
        <v>47</v>
      </c>
      <c r="Y35" s="19">
        <f t="shared" si="11"/>
        <v>103</v>
      </c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7"/>
      <c r="AU35" s="19"/>
      <c r="AV35" s="19"/>
      <c r="AW35" s="19"/>
      <c r="AX35" s="19">
        <v>91</v>
      </c>
      <c r="AY35" s="32">
        <f t="shared" si="12"/>
        <v>194</v>
      </c>
      <c r="AZ35" s="21">
        <f t="shared" si="13"/>
        <v>47</v>
      </c>
      <c r="BA35" s="21">
        <f t="shared" si="14"/>
        <v>31</v>
      </c>
      <c r="BB35" s="21">
        <f t="shared" si="15"/>
        <v>17</v>
      </c>
      <c r="BC35" s="21">
        <f t="shared" si="16"/>
        <v>5</v>
      </c>
      <c r="BD35" s="5">
        <f t="shared" si="17"/>
        <v>4</v>
      </c>
      <c r="BE35" s="5">
        <f t="shared" si="18"/>
        <v>8</v>
      </c>
      <c r="BF35" s="5">
        <f t="shared" si="19"/>
        <v>6</v>
      </c>
      <c r="BG35" s="5">
        <f t="shared" si="20"/>
        <v>3</v>
      </c>
      <c r="BH35" s="5">
        <f t="shared" si="21"/>
        <v>5</v>
      </c>
      <c r="BI35" s="5">
        <f t="shared" si="22"/>
        <v>4</v>
      </c>
      <c r="BJ35" s="5">
        <f t="shared" si="23"/>
        <v>5</v>
      </c>
      <c r="BK35" s="5">
        <f t="shared" si="24"/>
        <v>7</v>
      </c>
    </row>
    <row r="36" spans="1:63" s="16" customFormat="1" ht="25.15" customHeight="1">
      <c r="A36" s="31">
        <v>29</v>
      </c>
      <c r="B36" s="23" t="s">
        <v>68</v>
      </c>
      <c r="C36" s="23"/>
      <c r="D36" s="17">
        <f t="shared" si="8"/>
        <v>58</v>
      </c>
      <c r="E36" s="11">
        <v>7</v>
      </c>
      <c r="F36" s="11">
        <v>4</v>
      </c>
      <c r="G36" s="11">
        <v>6</v>
      </c>
      <c r="H36" s="11">
        <v>6</v>
      </c>
      <c r="I36" s="11">
        <v>4</v>
      </c>
      <c r="J36" s="11">
        <v>10</v>
      </c>
      <c r="K36" s="11">
        <v>6</v>
      </c>
      <c r="L36" s="11">
        <v>7</v>
      </c>
      <c r="M36" s="11">
        <v>7</v>
      </c>
      <c r="N36" s="18">
        <f t="shared" si="9"/>
        <v>57</v>
      </c>
      <c r="O36" s="11">
        <v>8</v>
      </c>
      <c r="P36" s="11">
        <v>6</v>
      </c>
      <c r="Q36" s="11">
        <v>7</v>
      </c>
      <c r="R36" s="11">
        <v>5</v>
      </c>
      <c r="S36" s="11">
        <v>4</v>
      </c>
      <c r="T36" s="11">
        <v>6</v>
      </c>
      <c r="U36" s="11">
        <v>6</v>
      </c>
      <c r="V36" s="11">
        <v>3</v>
      </c>
      <c r="W36" s="11">
        <v>6</v>
      </c>
      <c r="X36" s="18">
        <f t="shared" si="10"/>
        <v>51</v>
      </c>
      <c r="Y36" s="19">
        <f t="shared" si="11"/>
        <v>108</v>
      </c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19"/>
      <c r="AV36" s="19"/>
      <c r="AW36" s="19"/>
      <c r="AX36" s="19">
        <v>94</v>
      </c>
      <c r="AY36" s="32">
        <f t="shared" si="12"/>
        <v>202</v>
      </c>
      <c r="AZ36" s="21">
        <f t="shared" si="13"/>
        <v>51</v>
      </c>
      <c r="BA36" s="21">
        <f t="shared" si="14"/>
        <v>30</v>
      </c>
      <c r="BB36" s="21">
        <f t="shared" si="15"/>
        <v>15</v>
      </c>
      <c r="BC36" s="21">
        <f t="shared" si="16"/>
        <v>6</v>
      </c>
      <c r="BD36" s="5">
        <f t="shared" si="17"/>
        <v>3</v>
      </c>
      <c r="BE36" s="5">
        <f t="shared" si="18"/>
        <v>6</v>
      </c>
      <c r="BF36" s="5">
        <f t="shared" si="19"/>
        <v>6</v>
      </c>
      <c r="BG36" s="5">
        <f t="shared" si="20"/>
        <v>4</v>
      </c>
      <c r="BH36" s="5">
        <f t="shared" si="21"/>
        <v>5</v>
      </c>
      <c r="BI36" s="5">
        <f t="shared" si="22"/>
        <v>7</v>
      </c>
      <c r="BJ36" s="5">
        <f t="shared" si="23"/>
        <v>6</v>
      </c>
      <c r="BK36" s="5">
        <f t="shared" si="24"/>
        <v>8</v>
      </c>
    </row>
    <row r="37" spans="1:63" s="16" customFormat="1" ht="18.75" customHeight="1">
      <c r="A37" s="31">
        <v>30</v>
      </c>
      <c r="B37" s="23"/>
      <c r="C37" s="23"/>
      <c r="D37" s="17">
        <f t="shared" ref="D37:D49" si="25">(Y37+AX37)-144</f>
        <v>-144</v>
      </c>
      <c r="E37" s="11"/>
      <c r="F37" s="11"/>
      <c r="G37" s="11"/>
      <c r="H37" s="11"/>
      <c r="I37" s="11"/>
      <c r="J37" s="11"/>
      <c r="K37" s="11"/>
      <c r="L37" s="11"/>
      <c r="M37" s="11"/>
      <c r="N37" s="18">
        <f t="shared" ref="N37:N49" si="26">SUM(E37:M37)</f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8">
        <f t="shared" ref="X37:X49" si="27">SUM(O37:W37)</f>
        <v>0</v>
      </c>
      <c r="Y37" s="19">
        <f t="shared" ref="Y37:Y49" si="28">N37+X37</f>
        <v>0</v>
      </c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19"/>
      <c r="AV37" s="19"/>
      <c r="AW37" s="19"/>
      <c r="AX37" s="19"/>
      <c r="AY37" s="32">
        <f t="shared" ref="AY37:AY49" si="29">SUM(Y37:AX37)</f>
        <v>0</v>
      </c>
      <c r="AZ37" s="21">
        <f t="shared" ref="AZ37:AZ49" si="30">X37</f>
        <v>0</v>
      </c>
      <c r="BA37" s="21">
        <f t="shared" ref="BA37:BA49" si="31">W37+V37+U37+T37+S37+R37</f>
        <v>0</v>
      </c>
      <c r="BB37" s="21">
        <f t="shared" ref="BB37:BB49" si="32">W37+V37+U37</f>
        <v>0</v>
      </c>
      <c r="BC37" s="21">
        <f t="shared" ref="BC37:BC49" si="33">W37</f>
        <v>0</v>
      </c>
      <c r="BD37" s="5">
        <f t="shared" ref="BD37:BD49" si="34">V37</f>
        <v>0</v>
      </c>
      <c r="BE37" s="5">
        <f t="shared" ref="BE37:BE49" si="35">U37</f>
        <v>0</v>
      </c>
      <c r="BF37" s="5">
        <f t="shared" ref="BF37:BF49" si="36">T37</f>
        <v>0</v>
      </c>
      <c r="BG37" s="5">
        <f t="shared" ref="BG37:BG49" si="37">S37</f>
        <v>0</v>
      </c>
      <c r="BH37" s="5">
        <f t="shared" ref="BH37:BH49" si="38">R37</f>
        <v>0</v>
      </c>
      <c r="BI37" s="5">
        <f t="shared" ref="BI37:BI49" si="39">Q37</f>
        <v>0</v>
      </c>
      <c r="BJ37" s="5">
        <f t="shared" ref="BJ37:BJ49" si="40">P37</f>
        <v>0</v>
      </c>
      <c r="BK37" s="5">
        <f t="shared" ref="BK37:BK49" si="41">O37</f>
        <v>0</v>
      </c>
    </row>
    <row r="38" spans="1:63" s="16" customFormat="1" ht="18.75" customHeight="1">
      <c r="A38" s="31">
        <v>31</v>
      </c>
      <c r="B38" s="74"/>
      <c r="C38" s="23"/>
      <c r="D38" s="17">
        <f t="shared" si="25"/>
        <v>-144</v>
      </c>
      <c r="E38" s="11"/>
      <c r="F38" s="11"/>
      <c r="G38" s="11"/>
      <c r="H38" s="11"/>
      <c r="I38" s="11"/>
      <c r="J38" s="11"/>
      <c r="K38" s="11"/>
      <c r="L38" s="11"/>
      <c r="M38" s="11"/>
      <c r="N38" s="18">
        <f t="shared" si="26"/>
        <v>0</v>
      </c>
      <c r="O38" s="11"/>
      <c r="P38" s="11"/>
      <c r="Q38" s="11"/>
      <c r="R38" s="11"/>
      <c r="S38" s="11"/>
      <c r="T38" s="11"/>
      <c r="U38" s="11"/>
      <c r="V38" s="11"/>
      <c r="W38" s="11"/>
      <c r="X38" s="18">
        <f t="shared" si="27"/>
        <v>0</v>
      </c>
      <c r="Y38" s="19">
        <f t="shared" si="28"/>
        <v>0</v>
      </c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19"/>
      <c r="AV38" s="19"/>
      <c r="AW38" s="19"/>
      <c r="AX38" s="19"/>
      <c r="AY38" s="32">
        <f t="shared" si="29"/>
        <v>0</v>
      </c>
      <c r="AZ38" s="21">
        <f t="shared" si="30"/>
        <v>0</v>
      </c>
      <c r="BA38" s="21">
        <f t="shared" si="31"/>
        <v>0</v>
      </c>
      <c r="BB38" s="21">
        <f t="shared" si="32"/>
        <v>0</v>
      </c>
      <c r="BC38" s="21">
        <f t="shared" si="33"/>
        <v>0</v>
      </c>
      <c r="BD38" s="5">
        <f t="shared" si="34"/>
        <v>0</v>
      </c>
      <c r="BE38" s="5">
        <f t="shared" si="35"/>
        <v>0</v>
      </c>
      <c r="BF38" s="5">
        <f t="shared" si="36"/>
        <v>0</v>
      </c>
      <c r="BG38" s="5">
        <f t="shared" si="37"/>
        <v>0</v>
      </c>
      <c r="BH38" s="5">
        <f t="shared" si="38"/>
        <v>0</v>
      </c>
      <c r="BI38" s="5">
        <f t="shared" si="39"/>
        <v>0</v>
      </c>
      <c r="BJ38" s="5">
        <f t="shared" si="40"/>
        <v>0</v>
      </c>
      <c r="BK38" s="5">
        <f t="shared" si="41"/>
        <v>0</v>
      </c>
    </row>
    <row r="39" spans="1:63" s="16" customFormat="1" ht="18.75" customHeight="1">
      <c r="A39" s="31">
        <v>32</v>
      </c>
      <c r="B39" s="23"/>
      <c r="C39" s="23"/>
      <c r="D39" s="17">
        <f t="shared" ref="D39:D42" si="42">(Y39+AX39)-144</f>
        <v>-144</v>
      </c>
      <c r="E39" s="11"/>
      <c r="F39" s="11"/>
      <c r="G39" s="11"/>
      <c r="H39" s="11"/>
      <c r="I39" s="11"/>
      <c r="J39" s="11"/>
      <c r="K39" s="11"/>
      <c r="L39" s="11"/>
      <c r="M39" s="11"/>
      <c r="N39" s="18">
        <f t="shared" ref="N39:N42" si="43">SUM(E39:M39)</f>
        <v>0</v>
      </c>
      <c r="O39" s="11"/>
      <c r="P39" s="11"/>
      <c r="Q39" s="11"/>
      <c r="R39" s="11"/>
      <c r="S39" s="11"/>
      <c r="T39" s="11"/>
      <c r="U39" s="11"/>
      <c r="V39" s="11"/>
      <c r="W39" s="11"/>
      <c r="X39" s="18">
        <f t="shared" ref="X39:X42" si="44">SUM(O39:W39)</f>
        <v>0</v>
      </c>
      <c r="Y39" s="19">
        <f t="shared" ref="Y39:Y42" si="45">N39+X39</f>
        <v>0</v>
      </c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19"/>
      <c r="AV39" s="19"/>
      <c r="AW39" s="19"/>
      <c r="AX39" s="19"/>
      <c r="AY39" s="32">
        <f t="shared" ref="AY39:AY42" si="46">SUM(Y39:AX39)</f>
        <v>0</v>
      </c>
      <c r="AZ39" s="21">
        <f t="shared" ref="AZ39:AZ42" si="47">X39</f>
        <v>0</v>
      </c>
      <c r="BA39" s="21">
        <f t="shared" ref="BA39:BA42" si="48">W39+V39+U39+T39+S39+R39</f>
        <v>0</v>
      </c>
      <c r="BB39" s="21">
        <f t="shared" ref="BB39:BB42" si="49">W39+V39+U39</f>
        <v>0</v>
      </c>
      <c r="BC39" s="21">
        <f t="shared" ref="BC39:BC42" si="50">W39</f>
        <v>0</v>
      </c>
      <c r="BD39" s="5">
        <f t="shared" si="34"/>
        <v>0</v>
      </c>
      <c r="BE39" s="5">
        <f t="shared" si="35"/>
        <v>0</v>
      </c>
      <c r="BF39" s="5">
        <f t="shared" si="36"/>
        <v>0</v>
      </c>
      <c r="BG39" s="5">
        <f t="shared" si="37"/>
        <v>0</v>
      </c>
      <c r="BH39" s="5">
        <f t="shared" si="38"/>
        <v>0</v>
      </c>
      <c r="BI39" s="5">
        <f t="shared" si="39"/>
        <v>0</v>
      </c>
      <c r="BJ39" s="5">
        <f t="shared" si="40"/>
        <v>0</v>
      </c>
      <c r="BK39" s="5">
        <f t="shared" si="41"/>
        <v>0</v>
      </c>
    </row>
    <row r="40" spans="1:63" s="16" customFormat="1" ht="18.75" customHeight="1">
      <c r="A40" s="31">
        <v>33</v>
      </c>
      <c r="B40" s="23"/>
      <c r="C40" s="23"/>
      <c r="D40" s="17">
        <f t="shared" si="42"/>
        <v>-144</v>
      </c>
      <c r="E40" s="11"/>
      <c r="F40" s="11"/>
      <c r="G40" s="11"/>
      <c r="H40" s="11"/>
      <c r="I40" s="11"/>
      <c r="J40" s="11"/>
      <c r="K40" s="11"/>
      <c r="L40" s="11"/>
      <c r="M40" s="11"/>
      <c r="N40" s="18">
        <f t="shared" si="43"/>
        <v>0</v>
      </c>
      <c r="O40" s="11"/>
      <c r="P40" s="11"/>
      <c r="Q40" s="11"/>
      <c r="R40" s="11"/>
      <c r="S40" s="11"/>
      <c r="T40" s="11"/>
      <c r="U40" s="11"/>
      <c r="V40" s="11"/>
      <c r="W40" s="11"/>
      <c r="X40" s="18">
        <f t="shared" si="44"/>
        <v>0</v>
      </c>
      <c r="Y40" s="19">
        <f t="shared" si="45"/>
        <v>0</v>
      </c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19"/>
      <c r="AV40" s="19"/>
      <c r="AW40" s="19"/>
      <c r="AX40" s="19"/>
      <c r="AY40" s="32">
        <f t="shared" si="46"/>
        <v>0</v>
      </c>
      <c r="AZ40" s="21">
        <f t="shared" si="47"/>
        <v>0</v>
      </c>
      <c r="BA40" s="21">
        <f t="shared" si="48"/>
        <v>0</v>
      </c>
      <c r="BB40" s="21">
        <f t="shared" si="49"/>
        <v>0</v>
      </c>
      <c r="BC40" s="21">
        <f t="shared" si="50"/>
        <v>0</v>
      </c>
      <c r="BD40" s="5">
        <f t="shared" si="34"/>
        <v>0</v>
      </c>
      <c r="BE40" s="5">
        <f t="shared" si="35"/>
        <v>0</v>
      </c>
      <c r="BF40" s="5">
        <f t="shared" si="36"/>
        <v>0</v>
      </c>
      <c r="BG40" s="5">
        <f t="shared" si="37"/>
        <v>0</v>
      </c>
      <c r="BH40" s="5">
        <f t="shared" si="38"/>
        <v>0</v>
      </c>
      <c r="BI40" s="5">
        <f t="shared" si="39"/>
        <v>0</v>
      </c>
      <c r="BJ40" s="5">
        <f t="shared" si="40"/>
        <v>0</v>
      </c>
      <c r="BK40" s="5">
        <f t="shared" si="41"/>
        <v>0</v>
      </c>
    </row>
    <row r="41" spans="1:63" s="16" customFormat="1" ht="18.75" customHeight="1">
      <c r="A41" s="31">
        <v>34</v>
      </c>
      <c r="B41" s="23"/>
      <c r="C41" s="23"/>
      <c r="D41" s="17">
        <f t="shared" si="42"/>
        <v>-144</v>
      </c>
      <c r="E41" s="11"/>
      <c r="F41" s="11"/>
      <c r="G41" s="11"/>
      <c r="H41" s="11"/>
      <c r="I41" s="11"/>
      <c r="J41" s="11"/>
      <c r="K41" s="11"/>
      <c r="L41" s="11"/>
      <c r="M41" s="11"/>
      <c r="N41" s="18">
        <f t="shared" si="43"/>
        <v>0</v>
      </c>
      <c r="O41" s="11"/>
      <c r="P41" s="11"/>
      <c r="Q41" s="11"/>
      <c r="R41" s="11"/>
      <c r="S41" s="11"/>
      <c r="T41" s="11"/>
      <c r="U41" s="11"/>
      <c r="V41" s="11"/>
      <c r="W41" s="11"/>
      <c r="X41" s="18">
        <f t="shared" si="44"/>
        <v>0</v>
      </c>
      <c r="Y41" s="19">
        <f t="shared" si="45"/>
        <v>0</v>
      </c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7"/>
      <c r="AU41" s="19"/>
      <c r="AV41" s="19"/>
      <c r="AW41" s="19"/>
      <c r="AX41" s="19"/>
      <c r="AY41" s="32">
        <f t="shared" si="46"/>
        <v>0</v>
      </c>
      <c r="AZ41" s="21">
        <f t="shared" si="47"/>
        <v>0</v>
      </c>
      <c r="BA41" s="21">
        <f t="shared" si="48"/>
        <v>0</v>
      </c>
      <c r="BB41" s="21">
        <f t="shared" si="49"/>
        <v>0</v>
      </c>
      <c r="BC41" s="21">
        <f t="shared" si="50"/>
        <v>0</v>
      </c>
      <c r="BD41" s="5">
        <f t="shared" si="34"/>
        <v>0</v>
      </c>
      <c r="BE41" s="5">
        <f t="shared" si="35"/>
        <v>0</v>
      </c>
      <c r="BF41" s="5">
        <f t="shared" si="36"/>
        <v>0</v>
      </c>
      <c r="BG41" s="5">
        <f t="shared" si="37"/>
        <v>0</v>
      </c>
      <c r="BH41" s="5">
        <f t="shared" si="38"/>
        <v>0</v>
      </c>
      <c r="BI41" s="5">
        <f t="shared" si="39"/>
        <v>0</v>
      </c>
      <c r="BJ41" s="5">
        <f t="shared" si="40"/>
        <v>0</v>
      </c>
      <c r="BK41" s="5">
        <f t="shared" si="41"/>
        <v>0</v>
      </c>
    </row>
    <row r="42" spans="1:63" s="16" customFormat="1" ht="18.75" customHeight="1">
      <c r="A42" s="31">
        <v>35</v>
      </c>
      <c r="B42" s="23"/>
      <c r="C42" s="23"/>
      <c r="D42" s="17">
        <f t="shared" si="42"/>
        <v>-144</v>
      </c>
      <c r="E42" s="11"/>
      <c r="F42" s="11"/>
      <c r="G42" s="11"/>
      <c r="H42" s="11"/>
      <c r="I42" s="11"/>
      <c r="J42" s="11"/>
      <c r="K42" s="11"/>
      <c r="L42" s="11"/>
      <c r="M42" s="11"/>
      <c r="N42" s="18">
        <f t="shared" si="43"/>
        <v>0</v>
      </c>
      <c r="O42" s="11"/>
      <c r="P42" s="11"/>
      <c r="Q42" s="11"/>
      <c r="R42" s="11"/>
      <c r="S42" s="11"/>
      <c r="T42" s="11"/>
      <c r="U42" s="11"/>
      <c r="V42" s="11"/>
      <c r="W42" s="11"/>
      <c r="X42" s="18">
        <f t="shared" si="44"/>
        <v>0</v>
      </c>
      <c r="Y42" s="19">
        <f t="shared" si="45"/>
        <v>0</v>
      </c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7"/>
      <c r="AU42" s="19"/>
      <c r="AV42" s="19"/>
      <c r="AW42" s="19"/>
      <c r="AX42" s="19"/>
      <c r="AY42" s="32">
        <f t="shared" si="46"/>
        <v>0</v>
      </c>
      <c r="AZ42" s="21">
        <f t="shared" si="47"/>
        <v>0</v>
      </c>
      <c r="BA42" s="21">
        <f t="shared" si="48"/>
        <v>0</v>
      </c>
      <c r="BB42" s="21">
        <f t="shared" si="49"/>
        <v>0</v>
      </c>
      <c r="BC42" s="21">
        <f t="shared" si="50"/>
        <v>0</v>
      </c>
      <c r="BD42" s="5">
        <f t="shared" si="34"/>
        <v>0</v>
      </c>
      <c r="BE42" s="5">
        <f t="shared" si="35"/>
        <v>0</v>
      </c>
      <c r="BF42" s="5">
        <f t="shared" si="36"/>
        <v>0</v>
      </c>
      <c r="BG42" s="5">
        <f t="shared" si="37"/>
        <v>0</v>
      </c>
      <c r="BH42" s="5">
        <f t="shared" si="38"/>
        <v>0</v>
      </c>
      <c r="BI42" s="5">
        <f t="shared" si="39"/>
        <v>0</v>
      </c>
      <c r="BJ42" s="5">
        <f t="shared" si="40"/>
        <v>0</v>
      </c>
      <c r="BK42" s="5">
        <f t="shared" si="41"/>
        <v>0</v>
      </c>
    </row>
    <row r="43" spans="1:63" s="16" customFormat="1" ht="18.75" customHeight="1">
      <c r="A43" s="31">
        <v>36</v>
      </c>
      <c r="B43" s="23"/>
      <c r="C43" s="23"/>
      <c r="D43" s="17">
        <f t="shared" si="25"/>
        <v>-144</v>
      </c>
      <c r="E43" s="11"/>
      <c r="F43" s="11"/>
      <c r="G43" s="11"/>
      <c r="H43" s="11"/>
      <c r="I43" s="11"/>
      <c r="J43" s="11"/>
      <c r="K43" s="11"/>
      <c r="L43" s="11"/>
      <c r="M43" s="11"/>
      <c r="N43" s="18">
        <f t="shared" si="26"/>
        <v>0</v>
      </c>
      <c r="O43" s="11"/>
      <c r="P43" s="11"/>
      <c r="Q43" s="11"/>
      <c r="R43" s="11"/>
      <c r="S43" s="11"/>
      <c r="T43" s="11"/>
      <c r="U43" s="11"/>
      <c r="V43" s="11"/>
      <c r="W43" s="11"/>
      <c r="X43" s="18">
        <f t="shared" si="27"/>
        <v>0</v>
      </c>
      <c r="Y43" s="19">
        <f t="shared" si="28"/>
        <v>0</v>
      </c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19"/>
      <c r="AV43" s="19"/>
      <c r="AW43" s="19"/>
      <c r="AX43" s="19"/>
      <c r="AY43" s="32">
        <f t="shared" si="29"/>
        <v>0</v>
      </c>
      <c r="AZ43" s="21">
        <f t="shared" si="30"/>
        <v>0</v>
      </c>
      <c r="BA43" s="21">
        <f t="shared" si="31"/>
        <v>0</v>
      </c>
      <c r="BB43" s="21">
        <f t="shared" si="32"/>
        <v>0</v>
      </c>
      <c r="BC43" s="21">
        <f t="shared" si="33"/>
        <v>0</v>
      </c>
      <c r="BD43" s="5">
        <f t="shared" si="34"/>
        <v>0</v>
      </c>
      <c r="BE43" s="5">
        <f t="shared" si="35"/>
        <v>0</v>
      </c>
      <c r="BF43" s="5">
        <f t="shared" si="36"/>
        <v>0</v>
      </c>
      <c r="BG43" s="5">
        <f t="shared" si="37"/>
        <v>0</v>
      </c>
      <c r="BH43" s="5">
        <f t="shared" si="38"/>
        <v>0</v>
      </c>
      <c r="BI43" s="5">
        <f t="shared" si="39"/>
        <v>0</v>
      </c>
      <c r="BJ43" s="5">
        <f t="shared" si="40"/>
        <v>0</v>
      </c>
      <c r="BK43" s="5">
        <f t="shared" si="41"/>
        <v>0</v>
      </c>
    </row>
    <row r="44" spans="1:63" s="5" customFormat="1" ht="18" customHeight="1">
      <c r="A44" s="31">
        <v>37</v>
      </c>
      <c r="B44" s="23"/>
      <c r="C44" s="23"/>
      <c r="D44" s="17">
        <f t="shared" si="25"/>
        <v>-144</v>
      </c>
      <c r="E44" s="11"/>
      <c r="F44" s="11"/>
      <c r="G44" s="11"/>
      <c r="H44" s="11"/>
      <c r="I44" s="11"/>
      <c r="J44" s="11"/>
      <c r="K44" s="11"/>
      <c r="L44" s="11"/>
      <c r="M44" s="11"/>
      <c r="N44" s="18">
        <f t="shared" si="26"/>
        <v>0</v>
      </c>
      <c r="O44" s="11"/>
      <c r="P44" s="11"/>
      <c r="Q44" s="11"/>
      <c r="R44" s="11"/>
      <c r="S44" s="11"/>
      <c r="T44" s="11"/>
      <c r="U44" s="11"/>
      <c r="V44" s="11"/>
      <c r="W44" s="11"/>
      <c r="X44" s="18">
        <f t="shared" si="27"/>
        <v>0</v>
      </c>
      <c r="Y44" s="19">
        <f t="shared" si="28"/>
        <v>0</v>
      </c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19"/>
      <c r="AV44" s="19"/>
      <c r="AW44" s="19"/>
      <c r="AX44" s="19"/>
      <c r="AY44" s="32">
        <f t="shared" si="29"/>
        <v>0</v>
      </c>
      <c r="AZ44" s="21">
        <f t="shared" si="30"/>
        <v>0</v>
      </c>
      <c r="BA44" s="21">
        <f t="shared" si="31"/>
        <v>0</v>
      </c>
      <c r="BB44" s="21">
        <f t="shared" si="32"/>
        <v>0</v>
      </c>
      <c r="BC44" s="21">
        <f t="shared" si="33"/>
        <v>0</v>
      </c>
      <c r="BD44" s="5">
        <f t="shared" si="34"/>
        <v>0</v>
      </c>
      <c r="BE44" s="5">
        <f t="shared" si="35"/>
        <v>0</v>
      </c>
      <c r="BF44" s="5">
        <f t="shared" si="36"/>
        <v>0</v>
      </c>
      <c r="BG44" s="5">
        <f t="shared" si="37"/>
        <v>0</v>
      </c>
      <c r="BH44" s="5">
        <f t="shared" si="38"/>
        <v>0</v>
      </c>
      <c r="BI44" s="5">
        <f t="shared" si="39"/>
        <v>0</v>
      </c>
      <c r="BJ44" s="5">
        <f t="shared" si="40"/>
        <v>0</v>
      </c>
      <c r="BK44" s="5">
        <f t="shared" si="41"/>
        <v>0</v>
      </c>
    </row>
    <row r="45" spans="1:63" s="5" customFormat="1" ht="18" customHeight="1">
      <c r="A45" s="31">
        <v>38</v>
      </c>
      <c r="B45" s="23"/>
      <c r="C45" s="23"/>
      <c r="D45" s="17">
        <f t="shared" si="25"/>
        <v>-144</v>
      </c>
      <c r="E45" s="11"/>
      <c r="F45" s="11"/>
      <c r="G45" s="11"/>
      <c r="H45" s="11"/>
      <c r="I45" s="11"/>
      <c r="J45" s="11"/>
      <c r="K45" s="11"/>
      <c r="L45" s="11"/>
      <c r="M45" s="11"/>
      <c r="N45" s="18">
        <f t="shared" si="26"/>
        <v>0</v>
      </c>
      <c r="O45" s="11"/>
      <c r="P45" s="11"/>
      <c r="Q45" s="11"/>
      <c r="R45" s="11"/>
      <c r="S45" s="11"/>
      <c r="T45" s="11"/>
      <c r="U45" s="11"/>
      <c r="V45" s="11"/>
      <c r="W45" s="11"/>
      <c r="X45" s="18">
        <f t="shared" si="27"/>
        <v>0</v>
      </c>
      <c r="Y45" s="19">
        <f t="shared" si="28"/>
        <v>0</v>
      </c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19"/>
      <c r="AV45" s="19"/>
      <c r="AW45" s="19"/>
      <c r="AX45" s="19"/>
      <c r="AY45" s="32">
        <f t="shared" si="29"/>
        <v>0</v>
      </c>
      <c r="AZ45" s="21">
        <f t="shared" si="30"/>
        <v>0</v>
      </c>
      <c r="BA45" s="21">
        <f t="shared" si="31"/>
        <v>0</v>
      </c>
      <c r="BB45" s="21">
        <f t="shared" si="32"/>
        <v>0</v>
      </c>
      <c r="BC45" s="21">
        <f t="shared" si="33"/>
        <v>0</v>
      </c>
      <c r="BD45" s="5">
        <f t="shared" si="34"/>
        <v>0</v>
      </c>
      <c r="BE45" s="5">
        <f t="shared" si="35"/>
        <v>0</v>
      </c>
      <c r="BF45" s="5">
        <f t="shared" si="36"/>
        <v>0</v>
      </c>
      <c r="BG45" s="5">
        <f t="shared" si="37"/>
        <v>0</v>
      </c>
      <c r="BH45" s="5">
        <f t="shared" si="38"/>
        <v>0</v>
      </c>
      <c r="BI45" s="5">
        <f t="shared" si="39"/>
        <v>0</v>
      </c>
      <c r="BJ45" s="5">
        <f t="shared" si="40"/>
        <v>0</v>
      </c>
      <c r="BK45" s="5">
        <f t="shared" si="41"/>
        <v>0</v>
      </c>
    </row>
    <row r="46" spans="1:63" s="5" customFormat="1" ht="18" customHeight="1">
      <c r="A46" s="31">
        <v>39</v>
      </c>
      <c r="B46" s="23"/>
      <c r="C46" s="23"/>
      <c r="D46" s="17">
        <f t="shared" si="25"/>
        <v>-144</v>
      </c>
      <c r="E46" s="11"/>
      <c r="F46" s="11"/>
      <c r="G46" s="11"/>
      <c r="H46" s="11"/>
      <c r="I46" s="11"/>
      <c r="J46" s="11"/>
      <c r="K46" s="11"/>
      <c r="L46" s="11"/>
      <c r="M46" s="11"/>
      <c r="N46" s="18">
        <f t="shared" si="26"/>
        <v>0</v>
      </c>
      <c r="O46" s="11"/>
      <c r="P46" s="11"/>
      <c r="Q46" s="11"/>
      <c r="R46" s="11"/>
      <c r="S46" s="11"/>
      <c r="T46" s="11"/>
      <c r="U46" s="11"/>
      <c r="V46" s="11"/>
      <c r="W46" s="11"/>
      <c r="X46" s="18">
        <f t="shared" si="27"/>
        <v>0</v>
      </c>
      <c r="Y46" s="19">
        <f t="shared" si="28"/>
        <v>0</v>
      </c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7"/>
      <c r="AU46" s="19"/>
      <c r="AV46" s="19"/>
      <c r="AW46" s="19"/>
      <c r="AX46" s="19"/>
      <c r="AY46" s="32">
        <f t="shared" si="29"/>
        <v>0</v>
      </c>
      <c r="AZ46" s="21">
        <f t="shared" si="30"/>
        <v>0</v>
      </c>
      <c r="BA46" s="21">
        <f t="shared" si="31"/>
        <v>0</v>
      </c>
      <c r="BB46" s="21">
        <f t="shared" si="32"/>
        <v>0</v>
      </c>
      <c r="BC46" s="21">
        <f t="shared" si="33"/>
        <v>0</v>
      </c>
      <c r="BD46" s="5">
        <f t="shared" si="34"/>
        <v>0</v>
      </c>
      <c r="BE46" s="5">
        <f t="shared" si="35"/>
        <v>0</v>
      </c>
      <c r="BF46" s="5">
        <f t="shared" si="36"/>
        <v>0</v>
      </c>
      <c r="BG46" s="5">
        <f t="shared" si="37"/>
        <v>0</v>
      </c>
      <c r="BH46" s="5">
        <f t="shared" si="38"/>
        <v>0</v>
      </c>
      <c r="BI46" s="5">
        <f t="shared" si="39"/>
        <v>0</v>
      </c>
      <c r="BJ46" s="5">
        <f t="shared" si="40"/>
        <v>0</v>
      </c>
      <c r="BK46" s="5">
        <f t="shared" si="41"/>
        <v>0</v>
      </c>
    </row>
    <row r="47" spans="1:63" s="5" customFormat="1" ht="18" customHeight="1">
      <c r="A47" s="31">
        <v>40</v>
      </c>
      <c r="B47" s="23"/>
      <c r="C47" s="23"/>
      <c r="D47" s="17">
        <f t="shared" si="25"/>
        <v>-144</v>
      </c>
      <c r="E47" s="11"/>
      <c r="F47" s="11"/>
      <c r="G47" s="11"/>
      <c r="H47" s="11"/>
      <c r="I47" s="11"/>
      <c r="J47" s="11"/>
      <c r="K47" s="11"/>
      <c r="L47" s="11"/>
      <c r="M47" s="11"/>
      <c r="N47" s="18">
        <f t="shared" si="26"/>
        <v>0</v>
      </c>
      <c r="O47" s="11"/>
      <c r="P47" s="11"/>
      <c r="Q47" s="11"/>
      <c r="R47" s="11"/>
      <c r="S47" s="11"/>
      <c r="T47" s="11"/>
      <c r="U47" s="11"/>
      <c r="V47" s="11"/>
      <c r="W47" s="11"/>
      <c r="X47" s="18">
        <f t="shared" si="27"/>
        <v>0</v>
      </c>
      <c r="Y47" s="19">
        <f t="shared" si="28"/>
        <v>0</v>
      </c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7"/>
      <c r="AU47" s="19"/>
      <c r="AV47" s="19"/>
      <c r="AW47" s="19"/>
      <c r="AX47" s="19"/>
      <c r="AY47" s="32">
        <f t="shared" si="29"/>
        <v>0</v>
      </c>
      <c r="AZ47" s="21">
        <f t="shared" si="30"/>
        <v>0</v>
      </c>
      <c r="BA47" s="21">
        <f t="shared" si="31"/>
        <v>0</v>
      </c>
      <c r="BB47" s="21">
        <f t="shared" si="32"/>
        <v>0</v>
      </c>
      <c r="BC47" s="21">
        <f t="shared" si="33"/>
        <v>0</v>
      </c>
      <c r="BD47" s="5">
        <f t="shared" si="34"/>
        <v>0</v>
      </c>
      <c r="BE47" s="5">
        <f t="shared" si="35"/>
        <v>0</v>
      </c>
      <c r="BF47" s="5">
        <f t="shared" si="36"/>
        <v>0</v>
      </c>
      <c r="BG47" s="5">
        <f t="shared" si="37"/>
        <v>0</v>
      </c>
      <c r="BH47" s="5">
        <f t="shared" si="38"/>
        <v>0</v>
      </c>
      <c r="BI47" s="5">
        <f t="shared" si="39"/>
        <v>0</v>
      </c>
      <c r="BJ47" s="5">
        <f t="shared" si="40"/>
        <v>0</v>
      </c>
      <c r="BK47" s="5">
        <f t="shared" si="41"/>
        <v>0</v>
      </c>
    </row>
    <row r="48" spans="1:63" s="5" customFormat="1" ht="18" customHeight="1">
      <c r="A48" s="54">
        <v>41</v>
      </c>
      <c r="B48" s="23"/>
      <c r="C48" s="23"/>
      <c r="D48" s="55">
        <f t="shared" si="25"/>
        <v>-144</v>
      </c>
      <c r="E48" s="11"/>
      <c r="F48" s="11"/>
      <c r="G48" s="11"/>
      <c r="H48" s="11"/>
      <c r="I48" s="11"/>
      <c r="J48" s="11"/>
      <c r="K48" s="11"/>
      <c r="L48" s="11"/>
      <c r="M48" s="11"/>
      <c r="N48" s="18">
        <f t="shared" si="26"/>
        <v>0</v>
      </c>
      <c r="O48" s="11"/>
      <c r="P48" s="11"/>
      <c r="Q48" s="11"/>
      <c r="R48" s="11"/>
      <c r="S48" s="11"/>
      <c r="T48" s="11"/>
      <c r="U48" s="11"/>
      <c r="V48" s="11"/>
      <c r="W48" s="11"/>
      <c r="X48" s="18">
        <f t="shared" si="27"/>
        <v>0</v>
      </c>
      <c r="Y48" s="19">
        <f t="shared" si="28"/>
        <v>0</v>
      </c>
      <c r="Z48" s="56"/>
      <c r="AA48" s="26"/>
      <c r="AB48" s="26"/>
      <c r="AC48" s="26"/>
      <c r="AD48" s="26"/>
      <c r="AE48" s="26"/>
      <c r="AF48" s="26"/>
      <c r="AG48" s="26"/>
      <c r="AH48" s="26"/>
      <c r="AI48" s="26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7"/>
      <c r="AU48" s="19"/>
      <c r="AV48" s="19"/>
      <c r="AW48" s="19"/>
      <c r="AX48" s="19"/>
      <c r="AY48" s="32">
        <f t="shared" si="29"/>
        <v>0</v>
      </c>
      <c r="AZ48" s="21">
        <f t="shared" si="30"/>
        <v>0</v>
      </c>
      <c r="BA48" s="21">
        <f t="shared" si="31"/>
        <v>0</v>
      </c>
      <c r="BB48" s="21">
        <f t="shared" si="32"/>
        <v>0</v>
      </c>
      <c r="BC48" s="21">
        <f t="shared" si="33"/>
        <v>0</v>
      </c>
      <c r="BD48" s="5">
        <f t="shared" si="34"/>
        <v>0</v>
      </c>
      <c r="BE48" s="5">
        <f t="shared" si="35"/>
        <v>0</v>
      </c>
      <c r="BF48" s="5">
        <f t="shared" si="36"/>
        <v>0</v>
      </c>
      <c r="BG48" s="5">
        <f t="shared" si="37"/>
        <v>0</v>
      </c>
      <c r="BH48" s="5">
        <f t="shared" si="38"/>
        <v>0</v>
      </c>
      <c r="BI48" s="5">
        <f t="shared" si="39"/>
        <v>0</v>
      </c>
      <c r="BJ48" s="5">
        <f t="shared" si="40"/>
        <v>0</v>
      </c>
      <c r="BK48" s="5">
        <f t="shared" si="41"/>
        <v>0</v>
      </c>
    </row>
    <row r="49" spans="1:63" s="5" customFormat="1" ht="18" customHeight="1" thickBot="1">
      <c r="A49" s="33">
        <v>42</v>
      </c>
      <c r="B49" s="34"/>
      <c r="C49" s="34"/>
      <c r="D49" s="35">
        <f t="shared" si="25"/>
        <v>-144</v>
      </c>
      <c r="E49" s="36"/>
      <c r="F49" s="36"/>
      <c r="G49" s="36"/>
      <c r="H49" s="36"/>
      <c r="I49" s="36"/>
      <c r="J49" s="36"/>
      <c r="K49" s="36"/>
      <c r="L49" s="36"/>
      <c r="M49" s="36"/>
      <c r="N49" s="37">
        <f t="shared" si="26"/>
        <v>0</v>
      </c>
      <c r="O49" s="36"/>
      <c r="P49" s="36"/>
      <c r="Q49" s="36"/>
      <c r="R49" s="36"/>
      <c r="S49" s="36"/>
      <c r="T49" s="36"/>
      <c r="U49" s="36"/>
      <c r="V49" s="36"/>
      <c r="W49" s="36"/>
      <c r="X49" s="37">
        <f t="shared" si="27"/>
        <v>0</v>
      </c>
      <c r="Y49" s="38">
        <f t="shared" si="28"/>
        <v>0</v>
      </c>
      <c r="Z49" s="49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K49" s="50"/>
      <c r="AL49" s="50"/>
      <c r="AM49" s="50"/>
      <c r="AN49" s="50"/>
      <c r="AO49" s="50"/>
      <c r="AP49" s="50"/>
      <c r="AQ49" s="50"/>
      <c r="AR49" s="50"/>
      <c r="AS49" s="50"/>
      <c r="AT49" s="51"/>
      <c r="AU49" s="38"/>
      <c r="AV49" s="38"/>
      <c r="AW49" s="38"/>
      <c r="AX49" s="38"/>
      <c r="AY49" s="39">
        <f t="shared" si="29"/>
        <v>0</v>
      </c>
      <c r="AZ49" s="21">
        <f t="shared" si="30"/>
        <v>0</v>
      </c>
      <c r="BA49" s="21">
        <f t="shared" si="31"/>
        <v>0</v>
      </c>
      <c r="BB49" s="21">
        <f t="shared" si="32"/>
        <v>0</v>
      </c>
      <c r="BC49" s="21">
        <f t="shared" si="33"/>
        <v>0</v>
      </c>
      <c r="BD49" s="5">
        <f t="shared" si="34"/>
        <v>0</v>
      </c>
      <c r="BE49" s="5">
        <f t="shared" si="35"/>
        <v>0</v>
      </c>
      <c r="BF49" s="5">
        <f t="shared" si="36"/>
        <v>0</v>
      </c>
      <c r="BG49" s="5">
        <f t="shared" si="37"/>
        <v>0</v>
      </c>
      <c r="BH49" s="5">
        <f t="shared" si="38"/>
        <v>0</v>
      </c>
      <c r="BI49" s="5">
        <f t="shared" si="39"/>
        <v>0</v>
      </c>
      <c r="BJ49" s="5">
        <f t="shared" si="40"/>
        <v>0</v>
      </c>
      <c r="BK49" s="5">
        <f t="shared" si="41"/>
        <v>0</v>
      </c>
    </row>
    <row r="50" spans="1:63" s="16" customFormat="1" ht="18.75" hidden="1" customHeight="1">
      <c r="A50" s="8"/>
      <c r="B50" s="48"/>
      <c r="C50" s="48"/>
      <c r="D50" s="17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0"/>
      <c r="P50" s="40"/>
      <c r="Q50" s="40"/>
      <c r="R50" s="40"/>
      <c r="S50" s="40"/>
      <c r="T50" s="40"/>
      <c r="U50" s="40"/>
      <c r="V50" s="40"/>
      <c r="W50" s="40"/>
      <c r="X50" s="41"/>
      <c r="Y50" s="42"/>
      <c r="Z50" s="17"/>
      <c r="AA50" s="40"/>
      <c r="AB50" s="40"/>
      <c r="AC50" s="40"/>
      <c r="AD50" s="40"/>
      <c r="AE50" s="40"/>
      <c r="AF50" s="40"/>
      <c r="AG50" s="40"/>
      <c r="AH50" s="40"/>
      <c r="AI50" s="40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1"/>
      <c r="AU50" s="42"/>
      <c r="AV50" s="42"/>
      <c r="AW50" s="42"/>
      <c r="AX50" s="42"/>
      <c r="AY50" s="42"/>
      <c r="AZ50" s="21"/>
      <c r="BA50" s="21"/>
      <c r="BB50" s="21"/>
      <c r="BC50" s="21"/>
      <c r="BD50" s="5"/>
      <c r="BE50" s="5"/>
      <c r="BF50" s="5"/>
      <c r="BG50" s="5"/>
      <c r="BH50" s="5"/>
      <c r="BI50" s="5"/>
      <c r="BJ50" s="5"/>
      <c r="BK50" s="5"/>
    </row>
    <row r="51" spans="1:63" s="16" customFormat="1" ht="18.75" hidden="1" customHeight="1">
      <c r="A51" s="8"/>
      <c r="B51" s="9"/>
      <c r="C51" s="10"/>
      <c r="D51" s="17"/>
      <c r="E51" s="11"/>
      <c r="F51" s="11"/>
      <c r="G51" s="11"/>
      <c r="H51" s="11"/>
      <c r="I51" s="11"/>
      <c r="J51" s="11"/>
      <c r="K51" s="11"/>
      <c r="L51" s="11"/>
      <c r="M51" s="11"/>
      <c r="N51" s="18"/>
      <c r="O51" s="11"/>
      <c r="P51" s="11"/>
      <c r="Q51" s="11"/>
      <c r="R51" s="11"/>
      <c r="S51" s="11"/>
      <c r="T51" s="11"/>
      <c r="U51" s="11"/>
      <c r="V51" s="11"/>
      <c r="W51" s="11"/>
      <c r="X51" s="18"/>
      <c r="Y51" s="19"/>
      <c r="Z51" s="17"/>
      <c r="AA51" s="11"/>
      <c r="AB51" s="11"/>
      <c r="AC51" s="11"/>
      <c r="AD51" s="11"/>
      <c r="AE51" s="11"/>
      <c r="AF51" s="11"/>
      <c r="AG51" s="11"/>
      <c r="AH51" s="11"/>
      <c r="AI51" s="11"/>
      <c r="AJ51" s="18"/>
      <c r="AK51" s="11"/>
      <c r="AL51" s="11"/>
      <c r="AM51" s="11"/>
      <c r="AN51" s="11"/>
      <c r="AO51" s="11"/>
      <c r="AP51" s="11"/>
      <c r="AQ51" s="11"/>
      <c r="AR51" s="11"/>
      <c r="AS51" s="11"/>
      <c r="AT51" s="18"/>
      <c r="AU51" s="19"/>
      <c r="AV51" s="19"/>
      <c r="AW51" s="19"/>
      <c r="AX51" s="19"/>
      <c r="AY51" s="19"/>
      <c r="AZ51" s="21"/>
      <c r="BA51" s="21"/>
      <c r="BB51" s="21"/>
      <c r="BC51" s="21"/>
      <c r="BD51" s="5"/>
      <c r="BE51" s="5"/>
      <c r="BF51" s="5"/>
      <c r="BG51" s="5"/>
      <c r="BH51" s="5"/>
      <c r="BI51" s="5"/>
      <c r="BJ51" s="5"/>
      <c r="BK51" s="5"/>
    </row>
    <row r="52" spans="1:63" s="16" customFormat="1" ht="18.75" hidden="1" customHeight="1">
      <c r="A52" s="94" t="s">
        <v>14</v>
      </c>
      <c r="B52" s="94"/>
      <c r="C52" s="94"/>
      <c r="D52" s="2"/>
      <c r="E52" s="95" t="s">
        <v>15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20"/>
      <c r="BA52" s="20"/>
      <c r="BB52" s="20"/>
      <c r="BC52" s="20"/>
      <c r="BD52" s="5"/>
      <c r="BE52" s="5"/>
      <c r="BF52" s="5"/>
      <c r="BG52" s="5"/>
      <c r="BH52" s="5"/>
      <c r="BI52" s="5"/>
      <c r="BJ52" s="5"/>
      <c r="BK52" s="5"/>
    </row>
    <row r="53" spans="1:63" s="16" customFormat="1" ht="18.75" hidden="1" customHeight="1">
      <c r="A53" s="96" t="s">
        <v>0</v>
      </c>
      <c r="B53" s="98" t="s">
        <v>1</v>
      </c>
      <c r="C53" s="99"/>
      <c r="D53" s="102" t="s">
        <v>2</v>
      </c>
      <c r="E53" s="4">
        <v>1</v>
      </c>
      <c r="F53" s="4">
        <v>2</v>
      </c>
      <c r="G53" s="4">
        <v>3</v>
      </c>
      <c r="H53" s="4">
        <v>4</v>
      </c>
      <c r="I53" s="4">
        <v>5</v>
      </c>
      <c r="J53" s="4">
        <v>6</v>
      </c>
      <c r="K53" s="4">
        <v>7</v>
      </c>
      <c r="L53" s="4">
        <v>8</v>
      </c>
      <c r="M53" s="4">
        <v>9</v>
      </c>
      <c r="N53" s="4" t="s">
        <v>3</v>
      </c>
      <c r="O53" s="4">
        <v>10</v>
      </c>
      <c r="P53" s="4">
        <v>11</v>
      </c>
      <c r="Q53" s="4">
        <v>12</v>
      </c>
      <c r="R53" s="4">
        <v>13</v>
      </c>
      <c r="S53" s="4">
        <v>14</v>
      </c>
      <c r="T53" s="4">
        <v>15</v>
      </c>
      <c r="U53" s="4">
        <v>16</v>
      </c>
      <c r="V53" s="4">
        <v>17</v>
      </c>
      <c r="W53" s="4">
        <v>18</v>
      </c>
      <c r="X53" s="4" t="s">
        <v>4</v>
      </c>
      <c r="Y53" s="4" t="s">
        <v>13</v>
      </c>
      <c r="Z53" s="102" t="s">
        <v>2</v>
      </c>
      <c r="AA53" s="4">
        <v>1</v>
      </c>
      <c r="AB53" s="4">
        <v>2</v>
      </c>
      <c r="AC53" s="4">
        <v>3</v>
      </c>
      <c r="AD53" s="4">
        <v>4</v>
      </c>
      <c r="AE53" s="4">
        <v>5</v>
      </c>
      <c r="AF53" s="4">
        <v>6</v>
      </c>
      <c r="AG53" s="4">
        <v>7</v>
      </c>
      <c r="AH53" s="4">
        <v>8</v>
      </c>
      <c r="AI53" s="4">
        <v>9</v>
      </c>
      <c r="AJ53" s="4" t="s">
        <v>3</v>
      </c>
      <c r="AK53" s="4">
        <v>10</v>
      </c>
      <c r="AL53" s="4">
        <v>11</v>
      </c>
      <c r="AM53" s="4">
        <v>12</v>
      </c>
      <c r="AN53" s="4">
        <v>13</v>
      </c>
      <c r="AO53" s="4">
        <v>14</v>
      </c>
      <c r="AP53" s="4">
        <v>15</v>
      </c>
      <c r="AQ53" s="4">
        <v>16</v>
      </c>
      <c r="AR53" s="4">
        <v>17</v>
      </c>
      <c r="AS53" s="4">
        <v>18</v>
      </c>
      <c r="AT53" s="4" t="s">
        <v>4</v>
      </c>
      <c r="AU53" s="4" t="s">
        <v>5</v>
      </c>
      <c r="AV53" s="4" t="s">
        <v>7</v>
      </c>
      <c r="AW53" s="4" t="s">
        <v>5</v>
      </c>
      <c r="AX53" s="4" t="s">
        <v>8</v>
      </c>
      <c r="AY53" s="4" t="s">
        <v>9</v>
      </c>
      <c r="AZ53" s="21"/>
      <c r="BA53" s="21"/>
      <c r="BB53" s="21"/>
      <c r="BC53" s="21"/>
      <c r="BD53" s="5"/>
      <c r="BE53" s="5"/>
      <c r="BF53" s="5"/>
      <c r="BG53" s="5"/>
      <c r="BH53" s="5"/>
      <c r="BI53" s="5"/>
      <c r="BJ53" s="5"/>
      <c r="BK53" s="5"/>
    </row>
    <row r="54" spans="1:63" s="16" customFormat="1" ht="18.75" hidden="1" customHeight="1">
      <c r="A54" s="97"/>
      <c r="B54" s="100"/>
      <c r="C54" s="101"/>
      <c r="D54" s="103"/>
      <c r="E54" s="6">
        <v>4</v>
      </c>
      <c r="F54" s="6">
        <v>4</v>
      </c>
      <c r="G54" s="6">
        <v>3</v>
      </c>
      <c r="H54" s="6">
        <v>4</v>
      </c>
      <c r="I54" s="6">
        <v>4</v>
      </c>
      <c r="J54" s="6">
        <v>5</v>
      </c>
      <c r="K54" s="6">
        <v>3</v>
      </c>
      <c r="L54" s="6">
        <v>4</v>
      </c>
      <c r="M54" s="6">
        <v>5</v>
      </c>
      <c r="N54" s="6">
        <v>36</v>
      </c>
      <c r="O54" s="6">
        <v>5</v>
      </c>
      <c r="P54" s="6">
        <v>4</v>
      </c>
      <c r="Q54" s="6">
        <v>4</v>
      </c>
      <c r="R54" s="6">
        <v>3</v>
      </c>
      <c r="S54" s="6">
        <v>4</v>
      </c>
      <c r="T54" s="6">
        <v>5</v>
      </c>
      <c r="U54" s="6">
        <v>3</v>
      </c>
      <c r="V54" s="6">
        <v>4</v>
      </c>
      <c r="W54" s="6">
        <v>4</v>
      </c>
      <c r="X54" s="6">
        <v>36</v>
      </c>
      <c r="Y54" s="7">
        <v>72</v>
      </c>
      <c r="Z54" s="103"/>
      <c r="AA54" s="6">
        <v>5</v>
      </c>
      <c r="AB54" s="6">
        <v>4</v>
      </c>
      <c r="AC54" s="6">
        <v>4</v>
      </c>
      <c r="AD54" s="6">
        <v>4</v>
      </c>
      <c r="AE54" s="6">
        <v>3</v>
      </c>
      <c r="AF54" s="6">
        <v>4</v>
      </c>
      <c r="AG54" s="6">
        <v>5</v>
      </c>
      <c r="AH54" s="6">
        <v>3</v>
      </c>
      <c r="AI54" s="6">
        <v>4</v>
      </c>
      <c r="AJ54" s="6">
        <v>36</v>
      </c>
      <c r="AK54" s="6">
        <v>4</v>
      </c>
      <c r="AL54" s="6">
        <v>4</v>
      </c>
      <c r="AM54" s="6">
        <v>3</v>
      </c>
      <c r="AN54" s="6">
        <v>5</v>
      </c>
      <c r="AO54" s="6">
        <v>4</v>
      </c>
      <c r="AP54" s="6">
        <v>3</v>
      </c>
      <c r="AQ54" s="6">
        <v>4</v>
      </c>
      <c r="AR54" s="6">
        <v>5</v>
      </c>
      <c r="AS54" s="6">
        <v>4</v>
      </c>
      <c r="AT54" s="6">
        <v>36</v>
      </c>
      <c r="AU54" s="7">
        <v>72</v>
      </c>
      <c r="AV54" s="7">
        <v>72</v>
      </c>
      <c r="AW54" s="7">
        <v>144</v>
      </c>
      <c r="AX54" s="7">
        <v>72</v>
      </c>
      <c r="AY54" s="7">
        <f>Y54+AX54</f>
        <v>144</v>
      </c>
      <c r="AZ54" s="21" t="s">
        <v>6</v>
      </c>
      <c r="BA54" s="21" t="s">
        <v>10</v>
      </c>
      <c r="BB54" s="21" t="s">
        <v>11</v>
      </c>
      <c r="BC54" s="21" t="s">
        <v>12</v>
      </c>
      <c r="BD54" s="5"/>
      <c r="BE54" s="5"/>
      <c r="BF54" s="5"/>
      <c r="BG54" s="5"/>
      <c r="BH54" s="5"/>
      <c r="BI54" s="5"/>
      <c r="BJ54" s="5"/>
      <c r="BK54" s="5"/>
    </row>
    <row r="55" spans="1:63" s="16" customFormat="1" ht="18.75" hidden="1" customHeight="1">
      <c r="A55" s="8">
        <v>1</v>
      </c>
      <c r="B55" s="23"/>
      <c r="C55" s="23"/>
      <c r="D55" s="17">
        <f t="shared" ref="D55" si="51">Y55-72</f>
        <v>-72</v>
      </c>
      <c r="E55" s="11"/>
      <c r="F55" s="11"/>
      <c r="G55" s="11"/>
      <c r="H55" s="11"/>
      <c r="I55" s="11"/>
      <c r="J55" s="11"/>
      <c r="K55" s="11"/>
      <c r="L55" s="11"/>
      <c r="M55" s="11"/>
      <c r="N55" s="18">
        <f t="shared" ref="N55" si="52">SUM(E55:M55)</f>
        <v>0</v>
      </c>
      <c r="O55" s="11"/>
      <c r="P55" s="11"/>
      <c r="Q55" s="11"/>
      <c r="R55" s="11"/>
      <c r="S55" s="11"/>
      <c r="T55" s="11"/>
      <c r="U55" s="11"/>
      <c r="V55" s="11"/>
      <c r="W55" s="11"/>
      <c r="X55" s="18">
        <f t="shared" ref="X55" si="53">SUM(O55:W55)</f>
        <v>0</v>
      </c>
      <c r="Y55" s="19">
        <f t="shared" ref="Y55" si="54">N55+X55</f>
        <v>0</v>
      </c>
      <c r="Z55" s="17"/>
      <c r="AA55" s="11"/>
      <c r="AB55" s="11"/>
      <c r="AC55" s="11"/>
      <c r="AD55" s="11"/>
      <c r="AE55" s="11"/>
      <c r="AF55" s="11"/>
      <c r="AG55" s="11"/>
      <c r="AH55" s="11"/>
      <c r="AI55" s="11"/>
      <c r="AJ55" s="18"/>
      <c r="AK55" s="11"/>
      <c r="AL55" s="11"/>
      <c r="AM55" s="11"/>
      <c r="AN55" s="11"/>
      <c r="AO55" s="11"/>
      <c r="AP55" s="11"/>
      <c r="AQ55" s="11"/>
      <c r="AR55" s="11"/>
      <c r="AS55" s="11"/>
      <c r="AT55" s="18"/>
      <c r="AU55" s="19"/>
      <c r="AV55" s="19"/>
      <c r="AW55" s="19"/>
      <c r="AX55" s="19"/>
      <c r="AY55" s="19">
        <f t="shared" ref="AY55:AY56" si="55">SUM(Y55:AX55)</f>
        <v>0</v>
      </c>
      <c r="AZ55" s="21">
        <f>X55</f>
        <v>0</v>
      </c>
      <c r="BA55" s="21">
        <f>W55+V55+U55+T55+S55+R55</f>
        <v>0</v>
      </c>
      <c r="BB55" s="21">
        <f>W55+V55+U55</f>
        <v>0</v>
      </c>
      <c r="BC55" s="21">
        <f>W55</f>
        <v>0</v>
      </c>
      <c r="BD55" s="5"/>
      <c r="BE55" s="5"/>
      <c r="BF55" s="5"/>
      <c r="BG55" s="5"/>
      <c r="BH55" s="5"/>
      <c r="BI55" s="5"/>
      <c r="BJ55" s="5"/>
      <c r="BK55" s="5"/>
    </row>
    <row r="56" spans="1:63" s="16" customFormat="1" ht="18.75" hidden="1" customHeight="1">
      <c r="A56" s="8"/>
      <c r="B56" s="9"/>
      <c r="C56" s="10"/>
      <c r="D56" s="17">
        <f t="shared" ref="D56" si="56">AY56-144</f>
        <v>-144</v>
      </c>
      <c r="E56" s="11"/>
      <c r="F56" s="11"/>
      <c r="G56" s="11"/>
      <c r="H56" s="11"/>
      <c r="I56" s="11"/>
      <c r="J56" s="11"/>
      <c r="K56" s="11"/>
      <c r="L56" s="11"/>
      <c r="M56" s="11"/>
      <c r="N56" s="18">
        <f>SUM(E56:M56)</f>
        <v>0</v>
      </c>
      <c r="O56" s="11"/>
      <c r="P56" s="11"/>
      <c r="Q56" s="11"/>
      <c r="R56" s="11"/>
      <c r="S56" s="11"/>
      <c r="T56" s="11"/>
      <c r="U56" s="11"/>
      <c r="V56" s="11"/>
      <c r="W56" s="11"/>
      <c r="X56" s="18">
        <f>SUM(O56:W56)</f>
        <v>0</v>
      </c>
      <c r="Y56" s="19">
        <f>N56+X56</f>
        <v>0</v>
      </c>
      <c r="Z56" s="17"/>
      <c r="AA56" s="11"/>
      <c r="AB56" s="11"/>
      <c r="AC56" s="11"/>
      <c r="AD56" s="11"/>
      <c r="AE56" s="11"/>
      <c r="AF56" s="11"/>
      <c r="AG56" s="11"/>
      <c r="AH56" s="11"/>
      <c r="AI56" s="11"/>
      <c r="AJ56" s="18"/>
      <c r="AK56" s="11"/>
      <c r="AL56" s="11"/>
      <c r="AM56" s="11"/>
      <c r="AN56" s="11"/>
      <c r="AO56" s="11"/>
      <c r="AP56" s="11"/>
      <c r="AQ56" s="11"/>
      <c r="AR56" s="11"/>
      <c r="AS56" s="11"/>
      <c r="AT56" s="18"/>
      <c r="AU56" s="19"/>
      <c r="AV56" s="19"/>
      <c r="AW56" s="19"/>
      <c r="AX56" s="19"/>
      <c r="AY56" s="19">
        <f t="shared" si="55"/>
        <v>0</v>
      </c>
      <c r="AZ56" s="21">
        <f t="shared" ref="AZ56" si="57">X56</f>
        <v>0</v>
      </c>
      <c r="BA56" s="21">
        <f t="shared" ref="BA56" si="58">W56+V56+U56+T56+S56+R56</f>
        <v>0</v>
      </c>
      <c r="BB56" s="21">
        <f t="shared" ref="BB56" si="59">W56+V56+U56</f>
        <v>0</v>
      </c>
      <c r="BC56" s="21">
        <f t="shared" ref="BC56" si="60">W56</f>
        <v>0</v>
      </c>
      <c r="BD56" s="5"/>
      <c r="BE56" s="5"/>
      <c r="BF56" s="5"/>
      <c r="BG56" s="5"/>
      <c r="BH56" s="5"/>
      <c r="BI56" s="5"/>
      <c r="BJ56" s="5"/>
      <c r="BK56" s="5"/>
    </row>
    <row r="57" spans="1:63" ht="18" customHeight="1">
      <c r="BD57" s="5"/>
      <c r="BE57" s="5"/>
      <c r="BF57" s="5"/>
      <c r="BG57" s="5"/>
      <c r="BH57" s="5"/>
      <c r="BI57" s="5"/>
      <c r="BJ57" s="5"/>
      <c r="BK57" s="5"/>
    </row>
    <row r="58" spans="1:63">
      <c r="BD58" s="5"/>
      <c r="BE58" s="5"/>
      <c r="BF58" s="5"/>
      <c r="BG58" s="5"/>
      <c r="BH58" s="5"/>
      <c r="BI58" s="5"/>
      <c r="BJ58" s="5"/>
      <c r="BK58" s="5"/>
    </row>
    <row r="59" spans="1:63">
      <c r="BD59" s="5"/>
      <c r="BE59" s="5"/>
      <c r="BF59" s="5"/>
      <c r="BG59" s="5"/>
      <c r="BH59" s="5"/>
      <c r="BI59" s="5"/>
      <c r="BJ59" s="5"/>
      <c r="BK59" s="5"/>
    </row>
    <row r="60" spans="1:63">
      <c r="BD60" s="5"/>
      <c r="BE60" s="5"/>
      <c r="BF60" s="5"/>
      <c r="BG60" s="5"/>
      <c r="BH60" s="5"/>
      <c r="BI60" s="5"/>
      <c r="BJ60" s="5"/>
      <c r="BK60" s="5"/>
    </row>
    <row r="61" spans="1:63">
      <c r="BD61" s="5"/>
      <c r="BE61" s="5"/>
      <c r="BF61" s="5"/>
      <c r="BG61" s="5"/>
      <c r="BH61" s="5"/>
      <c r="BI61" s="5"/>
      <c r="BJ61" s="5"/>
      <c r="BK61" s="5"/>
    </row>
    <row r="62" spans="1:63">
      <c r="BD62" s="5"/>
      <c r="BE62" s="5"/>
      <c r="BF62" s="5"/>
      <c r="BG62" s="5"/>
      <c r="BH62" s="5"/>
      <c r="BI62" s="5"/>
      <c r="BJ62" s="5"/>
      <c r="BK62" s="5"/>
    </row>
    <row r="63" spans="1:63">
      <c r="BD63" s="5"/>
      <c r="BE63" s="5"/>
      <c r="BF63" s="5"/>
      <c r="BG63" s="5"/>
      <c r="BH63" s="5"/>
      <c r="BI63" s="5"/>
      <c r="BJ63" s="5"/>
      <c r="BK63" s="5"/>
    </row>
    <row r="64" spans="1:63">
      <c r="BD64" s="5"/>
      <c r="BE64" s="5"/>
      <c r="BF64" s="5"/>
      <c r="BG64" s="5"/>
      <c r="BH64" s="5"/>
      <c r="BI64" s="5"/>
      <c r="BJ64" s="5"/>
      <c r="BK64" s="5"/>
    </row>
    <row r="65" spans="56:63">
      <c r="BD65" s="5"/>
      <c r="BE65" s="5"/>
      <c r="BF65" s="5"/>
      <c r="BG65" s="5"/>
      <c r="BH65" s="5"/>
      <c r="BI65" s="5"/>
      <c r="BJ65" s="5"/>
      <c r="BK65" s="5"/>
    </row>
    <row r="66" spans="56:63">
      <c r="BD66" s="5"/>
      <c r="BE66" s="5"/>
      <c r="BF66" s="5"/>
      <c r="BG66" s="5"/>
      <c r="BH66" s="5"/>
      <c r="BI66" s="5"/>
      <c r="BJ66" s="5"/>
      <c r="BK66" s="5"/>
    </row>
    <row r="67" spans="56:63">
      <c r="BD67" s="5"/>
      <c r="BE67" s="5"/>
      <c r="BF67" s="5"/>
      <c r="BG67" s="5"/>
      <c r="BH67" s="5"/>
      <c r="BI67" s="5"/>
      <c r="BJ67" s="5"/>
      <c r="BK67" s="5"/>
    </row>
  </sheetData>
  <sortState ref="B8:BK36">
    <sortCondition ref="AY8:AY36"/>
    <sortCondition ref="AZ8:AZ36"/>
    <sortCondition ref="BA8:BA36"/>
    <sortCondition ref="BB8:BB36"/>
    <sortCondition ref="BC8:BC36"/>
    <sortCondition ref="BD8:BD36"/>
    <sortCondition ref="BE8:BE36"/>
    <sortCondition ref="BF8:BF36"/>
    <sortCondition ref="BG8:BG36"/>
    <sortCondition ref="BH8:BH36"/>
    <sortCondition ref="BI8:BI36"/>
    <sortCondition ref="BJ8:BJ36"/>
    <sortCondition ref="BK8:BK36"/>
  </sortState>
  <mergeCells count="14">
    <mergeCell ref="A1:Y1"/>
    <mergeCell ref="A2:Y2"/>
    <mergeCell ref="E3:AW3"/>
    <mergeCell ref="A3:C3"/>
    <mergeCell ref="A4:A5"/>
    <mergeCell ref="B4:C5"/>
    <mergeCell ref="D4:D5"/>
    <mergeCell ref="Z4:Z5"/>
    <mergeCell ref="A52:C52"/>
    <mergeCell ref="E52:AY52"/>
    <mergeCell ref="A53:A54"/>
    <mergeCell ref="B53:C54"/>
    <mergeCell ref="D53:D54"/>
    <mergeCell ref="Z53:Z54"/>
  </mergeCells>
  <phoneticPr fontId="2" type="noConversion"/>
  <printOptions horizontalCentered="1"/>
  <pageMargins left="0.25" right="0.25" top="0.75" bottom="0.75" header="0.3" footer="0.3"/>
  <pageSetup paperSize="9" scale="68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view="pageBreakPreview" zoomScale="80" zoomScaleSheetLayoutView="80" workbookViewId="0">
      <pane ySplit="2" topLeftCell="A3" activePane="bottomLeft" state="frozen"/>
      <selection activeCell="B1" sqref="B1"/>
      <selection pane="bottomLeft" activeCell="B8" sqref="B8"/>
    </sheetView>
  </sheetViews>
  <sheetFormatPr defaultColWidth="9" defaultRowHeight="13.5"/>
  <cols>
    <col min="1" max="1" width="4.25" style="12" customWidth="1"/>
    <col min="2" max="2" width="13.625" style="13" customWidth="1"/>
    <col min="3" max="3" width="3.625" style="13" customWidth="1"/>
    <col min="4" max="4" width="5.625" style="14" bestFit="1" customWidth="1"/>
    <col min="5" max="7" width="3.125" style="14" customWidth="1"/>
    <col min="8" max="8" width="3" style="14" customWidth="1"/>
    <col min="9" max="13" width="3.125" style="14" customWidth="1"/>
    <col min="14" max="14" width="4.25" style="14" customWidth="1"/>
    <col min="15" max="23" width="3.125" style="14" customWidth="1"/>
    <col min="24" max="24" width="4.25" style="14" customWidth="1"/>
    <col min="25" max="25" width="7.875" style="14" customWidth="1"/>
    <col min="26" max="26" width="5.625" style="14" hidden="1" customWidth="1"/>
    <col min="27" max="29" width="3.125" style="14" hidden="1" customWidth="1"/>
    <col min="30" max="30" width="3" style="14" hidden="1" customWidth="1"/>
    <col min="31" max="35" width="3.125" style="14" hidden="1" customWidth="1"/>
    <col min="36" max="36" width="4.25" style="14" hidden="1" customWidth="1"/>
    <col min="37" max="45" width="3.125" style="14" hidden="1" customWidth="1"/>
    <col min="46" max="46" width="4.25" style="14" hidden="1" customWidth="1"/>
    <col min="47" max="49" width="7.875" style="14" hidden="1" customWidth="1"/>
    <col min="50" max="51" width="7.875" style="14" customWidth="1"/>
    <col min="52" max="55" width="4.25" style="22" customWidth="1"/>
    <col min="56" max="63" width="3.625" style="15" customWidth="1"/>
    <col min="64" max="16384" width="9" style="15"/>
  </cols>
  <sheetData>
    <row r="1" spans="1:63" s="1" customFormat="1" ht="39.7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63" s="1" customFormat="1" ht="27" customHeight="1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</row>
    <row r="3" spans="1:63" s="3" customFormat="1" ht="18.75" customHeight="1" thickBot="1">
      <c r="A3" s="104" t="s">
        <v>39</v>
      </c>
      <c r="B3" s="104"/>
      <c r="C3" s="104"/>
      <c r="D3" s="28"/>
      <c r="E3" s="115" t="s">
        <v>36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</row>
    <row r="4" spans="1:63" s="5" customFormat="1" ht="18.75" customHeight="1">
      <c r="A4" s="105" t="s">
        <v>0</v>
      </c>
      <c r="B4" s="107" t="s">
        <v>1</v>
      </c>
      <c r="C4" s="108"/>
      <c r="D4" s="111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 t="s">
        <v>3</v>
      </c>
      <c r="O4" s="29">
        <v>10</v>
      </c>
      <c r="P4" s="29">
        <v>11</v>
      </c>
      <c r="Q4" s="29">
        <v>12</v>
      </c>
      <c r="R4" s="29">
        <v>13</v>
      </c>
      <c r="S4" s="29">
        <v>14</v>
      </c>
      <c r="T4" s="29">
        <v>15</v>
      </c>
      <c r="U4" s="29">
        <v>16</v>
      </c>
      <c r="V4" s="29">
        <v>17</v>
      </c>
      <c r="W4" s="29">
        <v>18</v>
      </c>
      <c r="X4" s="29" t="s">
        <v>4</v>
      </c>
      <c r="Y4" s="29" t="s">
        <v>13</v>
      </c>
      <c r="Z4" s="111" t="s">
        <v>2</v>
      </c>
      <c r="AA4" s="29">
        <v>1</v>
      </c>
      <c r="AB4" s="29">
        <v>2</v>
      </c>
      <c r="AC4" s="29">
        <v>3</v>
      </c>
      <c r="AD4" s="29">
        <v>4</v>
      </c>
      <c r="AE4" s="29">
        <v>5</v>
      </c>
      <c r="AF4" s="29">
        <v>6</v>
      </c>
      <c r="AG4" s="29">
        <v>7</v>
      </c>
      <c r="AH4" s="29">
        <v>8</v>
      </c>
      <c r="AI4" s="29">
        <v>9</v>
      </c>
      <c r="AJ4" s="29" t="s">
        <v>3</v>
      </c>
      <c r="AK4" s="29">
        <v>10</v>
      </c>
      <c r="AL4" s="29">
        <v>11</v>
      </c>
      <c r="AM4" s="29">
        <v>12</v>
      </c>
      <c r="AN4" s="29">
        <v>13</v>
      </c>
      <c r="AO4" s="29">
        <v>14</v>
      </c>
      <c r="AP4" s="29">
        <v>15</v>
      </c>
      <c r="AQ4" s="29">
        <v>16</v>
      </c>
      <c r="AR4" s="29">
        <v>17</v>
      </c>
      <c r="AS4" s="29">
        <v>18</v>
      </c>
      <c r="AT4" s="29" t="s">
        <v>4</v>
      </c>
      <c r="AU4" s="29" t="s">
        <v>5</v>
      </c>
      <c r="AV4" s="29" t="s">
        <v>7</v>
      </c>
      <c r="AW4" s="29" t="s">
        <v>5</v>
      </c>
      <c r="AX4" s="29" t="s">
        <v>8</v>
      </c>
      <c r="AY4" s="30" t="s">
        <v>9</v>
      </c>
      <c r="AZ4" s="21"/>
      <c r="BA4" s="21"/>
      <c r="BB4" s="21"/>
      <c r="BC4" s="21"/>
    </row>
    <row r="5" spans="1:63" s="5" customFormat="1" ht="18.75" customHeight="1" thickBot="1">
      <c r="A5" s="116"/>
      <c r="B5" s="117"/>
      <c r="C5" s="118"/>
      <c r="D5" s="119"/>
      <c r="E5" s="52">
        <v>4</v>
      </c>
      <c r="F5" s="52">
        <v>3</v>
      </c>
      <c r="G5" s="52">
        <v>4</v>
      </c>
      <c r="H5" s="52">
        <v>4</v>
      </c>
      <c r="I5" s="52">
        <v>3</v>
      </c>
      <c r="J5" s="52">
        <v>5</v>
      </c>
      <c r="K5" s="52">
        <v>4</v>
      </c>
      <c r="L5" s="52">
        <v>5</v>
      </c>
      <c r="M5" s="52">
        <v>4</v>
      </c>
      <c r="N5" s="52">
        <v>36</v>
      </c>
      <c r="O5" s="52">
        <v>5</v>
      </c>
      <c r="P5" s="52">
        <v>4</v>
      </c>
      <c r="Q5" s="52">
        <v>4</v>
      </c>
      <c r="R5" s="52">
        <v>4</v>
      </c>
      <c r="S5" s="52">
        <v>3</v>
      </c>
      <c r="T5" s="52">
        <v>5</v>
      </c>
      <c r="U5" s="52">
        <v>4</v>
      </c>
      <c r="V5" s="52">
        <v>3</v>
      </c>
      <c r="W5" s="52">
        <v>4</v>
      </c>
      <c r="X5" s="52">
        <v>36</v>
      </c>
      <c r="Y5" s="77">
        <v>72</v>
      </c>
      <c r="Z5" s="119"/>
      <c r="AA5" s="52">
        <v>5</v>
      </c>
      <c r="AB5" s="52">
        <v>4</v>
      </c>
      <c r="AC5" s="52">
        <v>4</v>
      </c>
      <c r="AD5" s="52">
        <v>4</v>
      </c>
      <c r="AE5" s="52">
        <v>3</v>
      </c>
      <c r="AF5" s="52">
        <v>4</v>
      </c>
      <c r="AG5" s="52">
        <v>5</v>
      </c>
      <c r="AH5" s="52">
        <v>3</v>
      </c>
      <c r="AI5" s="52">
        <v>4</v>
      </c>
      <c r="AJ5" s="52">
        <v>36</v>
      </c>
      <c r="AK5" s="52">
        <v>4</v>
      </c>
      <c r="AL5" s="52">
        <v>4</v>
      </c>
      <c r="AM5" s="52">
        <v>3</v>
      </c>
      <c r="AN5" s="52">
        <v>5</v>
      </c>
      <c r="AO5" s="52">
        <v>4</v>
      </c>
      <c r="AP5" s="52">
        <v>3</v>
      </c>
      <c r="AQ5" s="52">
        <v>4</v>
      </c>
      <c r="AR5" s="52">
        <v>5</v>
      </c>
      <c r="AS5" s="52">
        <v>4</v>
      </c>
      <c r="AT5" s="52">
        <v>36</v>
      </c>
      <c r="AU5" s="77">
        <v>72</v>
      </c>
      <c r="AV5" s="77">
        <v>72</v>
      </c>
      <c r="AW5" s="77">
        <v>144</v>
      </c>
      <c r="AX5" s="77">
        <v>72</v>
      </c>
      <c r="AY5" s="78">
        <f>Y5+AX5</f>
        <v>144</v>
      </c>
      <c r="AZ5" s="21" t="s">
        <v>6</v>
      </c>
      <c r="BA5" s="21" t="s">
        <v>10</v>
      </c>
      <c r="BB5" s="21" t="s">
        <v>11</v>
      </c>
      <c r="BC5" s="21" t="s">
        <v>12</v>
      </c>
      <c r="BD5" s="75" t="s">
        <v>69</v>
      </c>
      <c r="BE5" s="75" t="s">
        <v>70</v>
      </c>
      <c r="BF5" s="75" t="s">
        <v>71</v>
      </c>
      <c r="BG5" s="75" t="s">
        <v>72</v>
      </c>
      <c r="BH5" s="75" t="s">
        <v>73</v>
      </c>
      <c r="BI5" s="75" t="s">
        <v>74</v>
      </c>
      <c r="BJ5" s="75" t="s">
        <v>75</v>
      </c>
      <c r="BK5" s="75" t="s">
        <v>76</v>
      </c>
    </row>
    <row r="6" spans="1:63" s="5" customFormat="1" ht="20.45" customHeight="1">
      <c r="A6" s="80">
        <v>1</v>
      </c>
      <c r="B6" s="76" t="s">
        <v>84</v>
      </c>
      <c r="C6" s="81"/>
      <c r="D6" s="82">
        <f t="shared" ref="D6:D53" si="0">(Y6+AX6)-144</f>
        <v>2</v>
      </c>
      <c r="E6" s="83">
        <v>4</v>
      </c>
      <c r="F6" s="83">
        <v>3</v>
      </c>
      <c r="G6" s="83">
        <v>4</v>
      </c>
      <c r="H6" s="83">
        <v>5</v>
      </c>
      <c r="I6" s="83">
        <v>3</v>
      </c>
      <c r="J6" s="83">
        <v>5</v>
      </c>
      <c r="K6" s="83">
        <v>3</v>
      </c>
      <c r="L6" s="83">
        <v>4</v>
      </c>
      <c r="M6" s="83">
        <v>5</v>
      </c>
      <c r="N6" s="82">
        <f t="shared" ref="N6:N53" si="1">SUM(E6:M6)</f>
        <v>36</v>
      </c>
      <c r="O6" s="83">
        <v>5</v>
      </c>
      <c r="P6" s="83">
        <v>4</v>
      </c>
      <c r="Q6" s="83">
        <v>4</v>
      </c>
      <c r="R6" s="83">
        <v>5</v>
      </c>
      <c r="S6" s="83">
        <v>3</v>
      </c>
      <c r="T6" s="83">
        <v>5</v>
      </c>
      <c r="U6" s="83">
        <v>4</v>
      </c>
      <c r="V6" s="83">
        <v>3</v>
      </c>
      <c r="W6" s="83">
        <v>4</v>
      </c>
      <c r="X6" s="82">
        <f t="shared" ref="X6:X53" si="2">SUM(O6:W6)</f>
        <v>37</v>
      </c>
      <c r="Y6" s="84">
        <f t="shared" ref="Y6:Y53" si="3">N6+X6</f>
        <v>73</v>
      </c>
      <c r="Z6" s="92"/>
      <c r="AA6" s="93"/>
      <c r="AB6" s="93"/>
      <c r="AC6" s="93"/>
      <c r="AD6" s="93"/>
      <c r="AE6" s="93"/>
      <c r="AF6" s="93"/>
      <c r="AG6" s="93"/>
      <c r="AH6" s="93"/>
      <c r="AI6" s="93"/>
      <c r="AJ6" s="92"/>
      <c r="AK6" s="93"/>
      <c r="AL6" s="93"/>
      <c r="AM6" s="93"/>
      <c r="AN6" s="93"/>
      <c r="AO6" s="93"/>
      <c r="AP6" s="93"/>
      <c r="AQ6" s="93"/>
      <c r="AR6" s="93"/>
      <c r="AS6" s="93"/>
      <c r="AT6" s="92"/>
      <c r="AU6" s="84"/>
      <c r="AV6" s="84"/>
      <c r="AW6" s="84"/>
      <c r="AX6" s="84">
        <v>73</v>
      </c>
      <c r="AY6" s="85">
        <f t="shared" ref="AY6:AY53" si="4">SUM(Y6:AX6)</f>
        <v>146</v>
      </c>
      <c r="AZ6" s="21">
        <f t="shared" ref="AZ6:AZ53" si="5">X6</f>
        <v>37</v>
      </c>
      <c r="BA6" s="21">
        <f t="shared" ref="BA6:BA53" si="6">W6+V6+U6+T6+S6+R6</f>
        <v>24</v>
      </c>
      <c r="BB6" s="21">
        <f t="shared" ref="BB6:BB53" si="7">W6+V6+U6</f>
        <v>11</v>
      </c>
      <c r="BC6" s="21">
        <f t="shared" ref="BC6:BC53" si="8">W6</f>
        <v>4</v>
      </c>
      <c r="BD6" s="5">
        <f t="shared" ref="BD6:BD53" si="9">V6</f>
        <v>3</v>
      </c>
      <c r="BE6" s="5">
        <f t="shared" ref="BE6:BE53" si="10">U6</f>
        <v>4</v>
      </c>
      <c r="BF6" s="5">
        <f t="shared" ref="BF6:BF53" si="11">T6</f>
        <v>5</v>
      </c>
      <c r="BG6" s="5">
        <f t="shared" ref="BG6:BG53" si="12">S6</f>
        <v>3</v>
      </c>
      <c r="BH6" s="5">
        <f t="shared" ref="BH6:BH53" si="13">R6</f>
        <v>5</v>
      </c>
      <c r="BI6" s="5">
        <f t="shared" ref="BI6:BI53" si="14">Q6</f>
        <v>4</v>
      </c>
      <c r="BJ6" s="5">
        <f t="shared" ref="BJ6:BJ53" si="15">P6</f>
        <v>4</v>
      </c>
      <c r="BK6" s="5">
        <f t="shared" ref="BK6:BK53" si="16">O6</f>
        <v>5</v>
      </c>
    </row>
    <row r="7" spans="1:63" s="16" customFormat="1" ht="20.45" customHeight="1">
      <c r="A7" s="54">
        <v>2</v>
      </c>
      <c r="B7" s="23" t="s">
        <v>77</v>
      </c>
      <c r="C7" s="79"/>
      <c r="D7" s="18">
        <f t="shared" si="0"/>
        <v>2</v>
      </c>
      <c r="E7" s="11">
        <v>5</v>
      </c>
      <c r="F7" s="11">
        <v>3</v>
      </c>
      <c r="G7" s="11">
        <v>5</v>
      </c>
      <c r="H7" s="11">
        <v>5</v>
      </c>
      <c r="I7" s="11">
        <v>3</v>
      </c>
      <c r="J7" s="11">
        <v>6</v>
      </c>
      <c r="K7" s="11">
        <v>4</v>
      </c>
      <c r="L7" s="11">
        <v>5</v>
      </c>
      <c r="M7" s="11">
        <v>4</v>
      </c>
      <c r="N7" s="18">
        <f t="shared" si="1"/>
        <v>40</v>
      </c>
      <c r="O7" s="11">
        <v>5</v>
      </c>
      <c r="P7" s="11">
        <v>4</v>
      </c>
      <c r="Q7" s="11">
        <v>4</v>
      </c>
      <c r="R7" s="11">
        <v>4</v>
      </c>
      <c r="S7" s="11">
        <v>3</v>
      </c>
      <c r="T7" s="11">
        <v>5</v>
      </c>
      <c r="U7" s="11">
        <v>4</v>
      </c>
      <c r="V7" s="11">
        <v>3</v>
      </c>
      <c r="W7" s="11">
        <v>5</v>
      </c>
      <c r="X7" s="18">
        <f t="shared" si="2"/>
        <v>37</v>
      </c>
      <c r="Y7" s="19">
        <f t="shared" si="3"/>
        <v>77</v>
      </c>
      <c r="Z7" s="18"/>
      <c r="AA7" s="11"/>
      <c r="AB7" s="11"/>
      <c r="AC7" s="11"/>
      <c r="AD7" s="11"/>
      <c r="AE7" s="11"/>
      <c r="AF7" s="11"/>
      <c r="AG7" s="11"/>
      <c r="AH7" s="11"/>
      <c r="AI7" s="11"/>
      <c r="AJ7" s="18"/>
      <c r="AK7" s="11"/>
      <c r="AL7" s="11"/>
      <c r="AM7" s="11"/>
      <c r="AN7" s="11"/>
      <c r="AO7" s="11"/>
      <c r="AP7" s="11"/>
      <c r="AQ7" s="11"/>
      <c r="AR7" s="11"/>
      <c r="AS7" s="11"/>
      <c r="AT7" s="18"/>
      <c r="AU7" s="19"/>
      <c r="AV7" s="19"/>
      <c r="AW7" s="19"/>
      <c r="AX7" s="19">
        <v>69</v>
      </c>
      <c r="AY7" s="32">
        <f t="shared" si="4"/>
        <v>146</v>
      </c>
      <c r="AZ7" s="21">
        <f t="shared" si="5"/>
        <v>37</v>
      </c>
      <c r="BA7" s="21">
        <f t="shared" si="6"/>
        <v>24</v>
      </c>
      <c r="BB7" s="21">
        <f t="shared" si="7"/>
        <v>12</v>
      </c>
      <c r="BC7" s="21">
        <f t="shared" si="8"/>
        <v>5</v>
      </c>
      <c r="BD7" s="5">
        <f t="shared" si="9"/>
        <v>3</v>
      </c>
      <c r="BE7" s="5">
        <f t="shared" si="10"/>
        <v>4</v>
      </c>
      <c r="BF7" s="5">
        <f t="shared" si="11"/>
        <v>5</v>
      </c>
      <c r="BG7" s="5">
        <f t="shared" si="12"/>
        <v>3</v>
      </c>
      <c r="BH7" s="5">
        <f t="shared" si="13"/>
        <v>4</v>
      </c>
      <c r="BI7" s="5">
        <f t="shared" si="14"/>
        <v>4</v>
      </c>
      <c r="BJ7" s="5">
        <f t="shared" si="15"/>
        <v>4</v>
      </c>
      <c r="BK7" s="5">
        <f t="shared" si="16"/>
        <v>5</v>
      </c>
    </row>
    <row r="8" spans="1:63" s="16" customFormat="1" ht="20.45" customHeight="1">
      <c r="A8" s="54">
        <v>3</v>
      </c>
      <c r="B8" s="23" t="s">
        <v>87</v>
      </c>
      <c r="C8" s="79"/>
      <c r="D8" s="18">
        <f t="shared" si="0"/>
        <v>4</v>
      </c>
      <c r="E8" s="11">
        <v>4</v>
      </c>
      <c r="F8" s="11">
        <v>4</v>
      </c>
      <c r="G8" s="11">
        <v>4</v>
      </c>
      <c r="H8" s="11">
        <v>4</v>
      </c>
      <c r="I8" s="11">
        <v>3</v>
      </c>
      <c r="J8" s="11">
        <v>5</v>
      </c>
      <c r="K8" s="11">
        <v>5</v>
      </c>
      <c r="L8" s="11">
        <v>5</v>
      </c>
      <c r="M8" s="11">
        <v>4</v>
      </c>
      <c r="N8" s="18">
        <f t="shared" si="1"/>
        <v>38</v>
      </c>
      <c r="O8" s="11">
        <v>7</v>
      </c>
      <c r="P8" s="11">
        <v>4</v>
      </c>
      <c r="Q8" s="11">
        <v>4</v>
      </c>
      <c r="R8" s="11">
        <v>4</v>
      </c>
      <c r="S8" s="11">
        <v>3</v>
      </c>
      <c r="T8" s="11">
        <v>4</v>
      </c>
      <c r="U8" s="11">
        <v>4</v>
      </c>
      <c r="V8" s="11">
        <v>3</v>
      </c>
      <c r="W8" s="11">
        <v>4</v>
      </c>
      <c r="X8" s="18">
        <f t="shared" si="2"/>
        <v>37</v>
      </c>
      <c r="Y8" s="19">
        <f t="shared" si="3"/>
        <v>75</v>
      </c>
      <c r="Z8" s="27"/>
      <c r="AA8" s="26"/>
      <c r="AB8" s="26"/>
      <c r="AC8" s="26"/>
      <c r="AD8" s="26"/>
      <c r="AE8" s="26"/>
      <c r="AF8" s="26"/>
      <c r="AG8" s="26"/>
      <c r="AH8" s="26"/>
      <c r="AI8" s="26"/>
      <c r="AJ8" s="27"/>
      <c r="AK8" s="26"/>
      <c r="AL8" s="26"/>
      <c r="AM8" s="26"/>
      <c r="AN8" s="26"/>
      <c r="AO8" s="26"/>
      <c r="AP8" s="26"/>
      <c r="AQ8" s="26"/>
      <c r="AR8" s="26"/>
      <c r="AS8" s="26"/>
      <c r="AT8" s="27"/>
      <c r="AU8" s="19"/>
      <c r="AV8" s="19"/>
      <c r="AW8" s="19"/>
      <c r="AX8" s="19">
        <v>73</v>
      </c>
      <c r="AY8" s="32">
        <f t="shared" si="4"/>
        <v>148</v>
      </c>
      <c r="AZ8" s="21">
        <f t="shared" si="5"/>
        <v>37</v>
      </c>
      <c r="BA8" s="21">
        <f t="shared" si="6"/>
        <v>22</v>
      </c>
      <c r="BB8" s="21">
        <f t="shared" si="7"/>
        <v>11</v>
      </c>
      <c r="BC8" s="21">
        <f t="shared" si="8"/>
        <v>4</v>
      </c>
      <c r="BD8" s="5">
        <f t="shared" si="9"/>
        <v>3</v>
      </c>
      <c r="BE8" s="5">
        <f t="shared" si="10"/>
        <v>4</v>
      </c>
      <c r="BF8" s="5">
        <f t="shared" si="11"/>
        <v>4</v>
      </c>
      <c r="BG8" s="5">
        <f t="shared" si="12"/>
        <v>3</v>
      </c>
      <c r="BH8" s="5">
        <f t="shared" si="13"/>
        <v>4</v>
      </c>
      <c r="BI8" s="5">
        <f t="shared" si="14"/>
        <v>4</v>
      </c>
      <c r="BJ8" s="5">
        <f t="shared" si="15"/>
        <v>4</v>
      </c>
      <c r="BK8" s="5">
        <f t="shared" si="16"/>
        <v>7</v>
      </c>
    </row>
    <row r="9" spans="1:63" s="16" customFormat="1" ht="20.45" customHeight="1">
      <c r="A9" s="54">
        <v>4</v>
      </c>
      <c r="B9" s="23" t="s">
        <v>99</v>
      </c>
      <c r="C9" s="79"/>
      <c r="D9" s="18">
        <f t="shared" si="0"/>
        <v>5</v>
      </c>
      <c r="E9" s="11">
        <v>3</v>
      </c>
      <c r="F9" s="11">
        <v>3</v>
      </c>
      <c r="G9" s="11">
        <v>4</v>
      </c>
      <c r="H9" s="11">
        <v>4</v>
      </c>
      <c r="I9" s="11">
        <v>3</v>
      </c>
      <c r="J9" s="11">
        <v>5</v>
      </c>
      <c r="K9" s="11">
        <v>4</v>
      </c>
      <c r="L9" s="11">
        <v>6</v>
      </c>
      <c r="M9" s="11">
        <v>4</v>
      </c>
      <c r="N9" s="18">
        <f t="shared" si="1"/>
        <v>36</v>
      </c>
      <c r="O9" s="11">
        <v>6</v>
      </c>
      <c r="P9" s="11">
        <v>4</v>
      </c>
      <c r="Q9" s="11">
        <v>4</v>
      </c>
      <c r="R9" s="11">
        <v>4</v>
      </c>
      <c r="S9" s="11">
        <v>3</v>
      </c>
      <c r="T9" s="11">
        <v>5</v>
      </c>
      <c r="U9" s="11">
        <v>4</v>
      </c>
      <c r="V9" s="11">
        <v>3</v>
      </c>
      <c r="W9" s="11">
        <v>4</v>
      </c>
      <c r="X9" s="18">
        <f t="shared" si="2"/>
        <v>37</v>
      </c>
      <c r="Y9" s="19">
        <f t="shared" si="3"/>
        <v>73</v>
      </c>
      <c r="Z9" s="27"/>
      <c r="AA9" s="26"/>
      <c r="AB9" s="26"/>
      <c r="AC9" s="26"/>
      <c r="AD9" s="26"/>
      <c r="AE9" s="26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6"/>
      <c r="AS9" s="26"/>
      <c r="AT9" s="27"/>
      <c r="AU9" s="19"/>
      <c r="AV9" s="19"/>
      <c r="AW9" s="19"/>
      <c r="AX9" s="19">
        <v>76</v>
      </c>
      <c r="AY9" s="32">
        <f t="shared" si="4"/>
        <v>149</v>
      </c>
      <c r="AZ9" s="21">
        <f t="shared" si="5"/>
        <v>37</v>
      </c>
      <c r="BA9" s="21">
        <f t="shared" si="6"/>
        <v>23</v>
      </c>
      <c r="BB9" s="21">
        <f t="shared" si="7"/>
        <v>11</v>
      </c>
      <c r="BC9" s="21">
        <f t="shared" si="8"/>
        <v>4</v>
      </c>
      <c r="BD9" s="5">
        <f t="shared" si="9"/>
        <v>3</v>
      </c>
      <c r="BE9" s="5">
        <f t="shared" si="10"/>
        <v>4</v>
      </c>
      <c r="BF9" s="5">
        <f t="shared" si="11"/>
        <v>5</v>
      </c>
      <c r="BG9" s="5">
        <f t="shared" si="12"/>
        <v>3</v>
      </c>
      <c r="BH9" s="5">
        <f t="shared" si="13"/>
        <v>4</v>
      </c>
      <c r="BI9" s="5">
        <f t="shared" si="14"/>
        <v>4</v>
      </c>
      <c r="BJ9" s="5">
        <f t="shared" si="15"/>
        <v>4</v>
      </c>
      <c r="BK9" s="5">
        <f t="shared" si="16"/>
        <v>6</v>
      </c>
    </row>
    <row r="10" spans="1:63" s="16" customFormat="1" ht="20.45" customHeight="1">
      <c r="A10" s="54">
        <v>5</v>
      </c>
      <c r="B10" s="23" t="s">
        <v>78</v>
      </c>
      <c r="C10" s="79"/>
      <c r="D10" s="18">
        <f t="shared" si="0"/>
        <v>5</v>
      </c>
      <c r="E10" s="11">
        <v>5</v>
      </c>
      <c r="F10" s="11">
        <v>3</v>
      </c>
      <c r="G10" s="11">
        <v>5</v>
      </c>
      <c r="H10" s="11">
        <v>5</v>
      </c>
      <c r="I10" s="11">
        <v>3</v>
      </c>
      <c r="J10" s="11">
        <v>5</v>
      </c>
      <c r="K10" s="11">
        <v>3</v>
      </c>
      <c r="L10" s="11">
        <v>5</v>
      </c>
      <c r="M10" s="11">
        <v>4</v>
      </c>
      <c r="N10" s="18">
        <f t="shared" si="1"/>
        <v>38</v>
      </c>
      <c r="O10" s="11">
        <v>4</v>
      </c>
      <c r="P10" s="11">
        <v>5</v>
      </c>
      <c r="Q10" s="11">
        <v>5</v>
      </c>
      <c r="R10" s="11">
        <v>7</v>
      </c>
      <c r="S10" s="11">
        <v>4</v>
      </c>
      <c r="T10" s="11">
        <v>4</v>
      </c>
      <c r="U10" s="11">
        <v>4</v>
      </c>
      <c r="V10" s="11">
        <v>4</v>
      </c>
      <c r="W10" s="11">
        <v>4</v>
      </c>
      <c r="X10" s="18">
        <f t="shared" si="2"/>
        <v>41</v>
      </c>
      <c r="Y10" s="19">
        <f t="shared" si="3"/>
        <v>79</v>
      </c>
      <c r="Z10" s="27"/>
      <c r="AA10" s="26"/>
      <c r="AB10" s="26"/>
      <c r="AC10" s="26"/>
      <c r="AD10" s="26"/>
      <c r="AE10" s="26"/>
      <c r="AF10" s="26"/>
      <c r="AG10" s="26"/>
      <c r="AH10" s="26"/>
      <c r="AI10" s="26"/>
      <c r="AJ10" s="27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19"/>
      <c r="AV10" s="19"/>
      <c r="AW10" s="19"/>
      <c r="AX10" s="19">
        <v>70</v>
      </c>
      <c r="AY10" s="32">
        <f t="shared" si="4"/>
        <v>149</v>
      </c>
      <c r="AZ10" s="21">
        <f t="shared" si="5"/>
        <v>41</v>
      </c>
      <c r="BA10" s="21">
        <f t="shared" si="6"/>
        <v>27</v>
      </c>
      <c r="BB10" s="21">
        <f t="shared" si="7"/>
        <v>12</v>
      </c>
      <c r="BC10" s="21">
        <f t="shared" si="8"/>
        <v>4</v>
      </c>
      <c r="BD10" s="5">
        <f t="shared" si="9"/>
        <v>4</v>
      </c>
      <c r="BE10" s="5">
        <f t="shared" si="10"/>
        <v>4</v>
      </c>
      <c r="BF10" s="5">
        <f t="shared" si="11"/>
        <v>4</v>
      </c>
      <c r="BG10" s="5">
        <f t="shared" si="12"/>
        <v>4</v>
      </c>
      <c r="BH10" s="5">
        <f t="shared" si="13"/>
        <v>7</v>
      </c>
      <c r="BI10" s="5">
        <f t="shared" si="14"/>
        <v>5</v>
      </c>
      <c r="BJ10" s="5">
        <f t="shared" si="15"/>
        <v>5</v>
      </c>
      <c r="BK10" s="5">
        <f t="shared" si="16"/>
        <v>4</v>
      </c>
    </row>
    <row r="11" spans="1:63" s="16" customFormat="1" ht="20.45" customHeight="1">
      <c r="A11" s="54">
        <v>6</v>
      </c>
      <c r="B11" s="23" t="s">
        <v>103</v>
      </c>
      <c r="C11" s="79"/>
      <c r="D11" s="18">
        <f t="shared" si="0"/>
        <v>6</v>
      </c>
      <c r="E11" s="11">
        <v>6</v>
      </c>
      <c r="F11" s="11">
        <v>4</v>
      </c>
      <c r="G11" s="11">
        <v>5</v>
      </c>
      <c r="H11" s="11">
        <v>5</v>
      </c>
      <c r="I11" s="11">
        <v>3</v>
      </c>
      <c r="J11" s="11">
        <v>4</v>
      </c>
      <c r="K11" s="11">
        <v>4</v>
      </c>
      <c r="L11" s="11">
        <v>5</v>
      </c>
      <c r="M11" s="11">
        <v>4</v>
      </c>
      <c r="N11" s="18">
        <f t="shared" si="1"/>
        <v>40</v>
      </c>
      <c r="O11" s="11">
        <v>4</v>
      </c>
      <c r="P11" s="11">
        <v>4</v>
      </c>
      <c r="Q11" s="11">
        <v>4</v>
      </c>
      <c r="R11" s="11">
        <v>4</v>
      </c>
      <c r="S11" s="11">
        <v>3</v>
      </c>
      <c r="T11" s="11">
        <v>4</v>
      </c>
      <c r="U11" s="11">
        <v>4</v>
      </c>
      <c r="V11" s="11">
        <v>3</v>
      </c>
      <c r="W11" s="11">
        <v>4</v>
      </c>
      <c r="X11" s="18">
        <f t="shared" si="2"/>
        <v>34</v>
      </c>
      <c r="Y11" s="19">
        <f t="shared" si="3"/>
        <v>74</v>
      </c>
      <c r="Z11" s="27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6"/>
      <c r="AL11" s="26"/>
      <c r="AM11" s="26"/>
      <c r="AN11" s="26"/>
      <c r="AO11" s="26"/>
      <c r="AP11" s="26"/>
      <c r="AQ11" s="26"/>
      <c r="AR11" s="26"/>
      <c r="AS11" s="26"/>
      <c r="AT11" s="27"/>
      <c r="AU11" s="19"/>
      <c r="AV11" s="19"/>
      <c r="AW11" s="19"/>
      <c r="AX11" s="19">
        <v>76</v>
      </c>
      <c r="AY11" s="32">
        <f t="shared" si="4"/>
        <v>150</v>
      </c>
      <c r="AZ11" s="21">
        <f t="shared" si="5"/>
        <v>34</v>
      </c>
      <c r="BA11" s="21">
        <f t="shared" si="6"/>
        <v>22</v>
      </c>
      <c r="BB11" s="21">
        <f t="shared" si="7"/>
        <v>11</v>
      </c>
      <c r="BC11" s="21">
        <f t="shared" si="8"/>
        <v>4</v>
      </c>
      <c r="BD11" s="5">
        <f t="shared" si="9"/>
        <v>3</v>
      </c>
      <c r="BE11" s="5">
        <f t="shared" si="10"/>
        <v>4</v>
      </c>
      <c r="BF11" s="5">
        <f t="shared" si="11"/>
        <v>4</v>
      </c>
      <c r="BG11" s="5">
        <f t="shared" si="12"/>
        <v>3</v>
      </c>
      <c r="BH11" s="5">
        <f t="shared" si="13"/>
        <v>4</v>
      </c>
      <c r="BI11" s="5">
        <f t="shared" si="14"/>
        <v>4</v>
      </c>
      <c r="BJ11" s="5">
        <f t="shared" si="15"/>
        <v>4</v>
      </c>
      <c r="BK11" s="5">
        <f t="shared" si="16"/>
        <v>4</v>
      </c>
    </row>
    <row r="12" spans="1:63" s="16" customFormat="1" ht="20.45" customHeight="1">
      <c r="A12" s="54">
        <v>7</v>
      </c>
      <c r="B12" s="23" t="s">
        <v>106</v>
      </c>
      <c r="C12" s="79"/>
      <c r="D12" s="18">
        <f t="shared" si="0"/>
        <v>6</v>
      </c>
      <c r="E12" s="11">
        <v>4</v>
      </c>
      <c r="F12" s="11">
        <v>3</v>
      </c>
      <c r="G12" s="11">
        <v>5</v>
      </c>
      <c r="H12" s="11">
        <v>3</v>
      </c>
      <c r="I12" s="11">
        <v>3</v>
      </c>
      <c r="J12" s="11">
        <v>5</v>
      </c>
      <c r="K12" s="11">
        <v>3</v>
      </c>
      <c r="L12" s="11">
        <v>4</v>
      </c>
      <c r="M12" s="11">
        <v>4</v>
      </c>
      <c r="N12" s="18">
        <f t="shared" si="1"/>
        <v>34</v>
      </c>
      <c r="O12" s="11">
        <v>5</v>
      </c>
      <c r="P12" s="11">
        <v>3</v>
      </c>
      <c r="Q12" s="11">
        <v>4</v>
      </c>
      <c r="R12" s="11">
        <v>5</v>
      </c>
      <c r="S12" s="11">
        <v>3</v>
      </c>
      <c r="T12" s="11">
        <v>6</v>
      </c>
      <c r="U12" s="11">
        <v>3</v>
      </c>
      <c r="V12" s="11">
        <v>5</v>
      </c>
      <c r="W12" s="11">
        <v>4</v>
      </c>
      <c r="X12" s="18">
        <f t="shared" si="2"/>
        <v>38</v>
      </c>
      <c r="Y12" s="19">
        <f t="shared" si="3"/>
        <v>72</v>
      </c>
      <c r="Z12" s="27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6"/>
      <c r="AL12" s="26"/>
      <c r="AM12" s="26"/>
      <c r="AN12" s="26"/>
      <c r="AO12" s="26"/>
      <c r="AP12" s="26"/>
      <c r="AQ12" s="26"/>
      <c r="AR12" s="26"/>
      <c r="AS12" s="26"/>
      <c r="AT12" s="27"/>
      <c r="AU12" s="19"/>
      <c r="AV12" s="19"/>
      <c r="AW12" s="19"/>
      <c r="AX12" s="19">
        <v>78</v>
      </c>
      <c r="AY12" s="32">
        <f t="shared" si="4"/>
        <v>150</v>
      </c>
      <c r="AZ12" s="21">
        <f t="shared" si="5"/>
        <v>38</v>
      </c>
      <c r="BA12" s="21">
        <f t="shared" si="6"/>
        <v>26</v>
      </c>
      <c r="BB12" s="21">
        <f t="shared" si="7"/>
        <v>12</v>
      </c>
      <c r="BC12" s="21">
        <f t="shared" si="8"/>
        <v>4</v>
      </c>
      <c r="BD12" s="5">
        <f t="shared" si="9"/>
        <v>5</v>
      </c>
      <c r="BE12" s="5">
        <f t="shared" si="10"/>
        <v>3</v>
      </c>
      <c r="BF12" s="5">
        <f t="shared" si="11"/>
        <v>6</v>
      </c>
      <c r="BG12" s="5">
        <f t="shared" si="12"/>
        <v>3</v>
      </c>
      <c r="BH12" s="5">
        <f t="shared" si="13"/>
        <v>5</v>
      </c>
      <c r="BI12" s="5">
        <f t="shared" si="14"/>
        <v>4</v>
      </c>
      <c r="BJ12" s="5">
        <f t="shared" si="15"/>
        <v>3</v>
      </c>
      <c r="BK12" s="5">
        <f t="shared" si="16"/>
        <v>5</v>
      </c>
    </row>
    <row r="13" spans="1:63" s="16" customFormat="1" ht="20.45" customHeight="1">
      <c r="A13" s="54">
        <v>8</v>
      </c>
      <c r="B13" s="23" t="s">
        <v>95</v>
      </c>
      <c r="C13" s="79"/>
      <c r="D13" s="18">
        <f t="shared" si="0"/>
        <v>7</v>
      </c>
      <c r="E13" s="11">
        <v>4</v>
      </c>
      <c r="F13" s="11">
        <v>3</v>
      </c>
      <c r="G13" s="11">
        <v>4</v>
      </c>
      <c r="H13" s="11">
        <v>4</v>
      </c>
      <c r="I13" s="11">
        <v>3</v>
      </c>
      <c r="J13" s="11">
        <v>5</v>
      </c>
      <c r="K13" s="11">
        <v>4</v>
      </c>
      <c r="L13" s="11">
        <v>5</v>
      </c>
      <c r="M13" s="11">
        <v>4</v>
      </c>
      <c r="N13" s="18">
        <f t="shared" si="1"/>
        <v>36</v>
      </c>
      <c r="O13" s="11">
        <v>5</v>
      </c>
      <c r="P13" s="11">
        <v>5</v>
      </c>
      <c r="Q13" s="11">
        <v>5</v>
      </c>
      <c r="R13" s="11">
        <v>4</v>
      </c>
      <c r="S13" s="11">
        <v>5</v>
      </c>
      <c r="T13" s="11">
        <v>6</v>
      </c>
      <c r="U13" s="11">
        <v>3</v>
      </c>
      <c r="V13" s="11">
        <v>3</v>
      </c>
      <c r="W13" s="11">
        <v>4</v>
      </c>
      <c r="X13" s="18">
        <f t="shared" si="2"/>
        <v>40</v>
      </c>
      <c r="Y13" s="19">
        <f t="shared" si="3"/>
        <v>76</v>
      </c>
      <c r="Z13" s="27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6"/>
      <c r="AL13" s="26"/>
      <c r="AM13" s="26"/>
      <c r="AN13" s="26"/>
      <c r="AO13" s="26"/>
      <c r="AP13" s="26"/>
      <c r="AQ13" s="26"/>
      <c r="AR13" s="26"/>
      <c r="AS13" s="26"/>
      <c r="AT13" s="27"/>
      <c r="AU13" s="19"/>
      <c r="AV13" s="19"/>
      <c r="AW13" s="19"/>
      <c r="AX13" s="19">
        <v>75</v>
      </c>
      <c r="AY13" s="32">
        <f t="shared" si="4"/>
        <v>151</v>
      </c>
      <c r="AZ13" s="21">
        <f t="shared" si="5"/>
        <v>40</v>
      </c>
      <c r="BA13" s="21">
        <f t="shared" si="6"/>
        <v>25</v>
      </c>
      <c r="BB13" s="21">
        <f t="shared" si="7"/>
        <v>10</v>
      </c>
      <c r="BC13" s="21">
        <f t="shared" si="8"/>
        <v>4</v>
      </c>
      <c r="BD13" s="5">
        <f t="shared" si="9"/>
        <v>3</v>
      </c>
      <c r="BE13" s="5">
        <f t="shared" si="10"/>
        <v>3</v>
      </c>
      <c r="BF13" s="5">
        <f t="shared" si="11"/>
        <v>6</v>
      </c>
      <c r="BG13" s="5">
        <f t="shared" si="12"/>
        <v>5</v>
      </c>
      <c r="BH13" s="5">
        <f t="shared" si="13"/>
        <v>4</v>
      </c>
      <c r="BI13" s="5">
        <f t="shared" si="14"/>
        <v>5</v>
      </c>
      <c r="BJ13" s="5">
        <f t="shared" si="15"/>
        <v>5</v>
      </c>
      <c r="BK13" s="5">
        <f t="shared" si="16"/>
        <v>5</v>
      </c>
    </row>
    <row r="14" spans="1:63" s="16" customFormat="1" ht="20.45" customHeight="1">
      <c r="A14" s="54">
        <v>9</v>
      </c>
      <c r="B14" s="23" t="s">
        <v>81</v>
      </c>
      <c r="C14" s="79"/>
      <c r="D14" s="18">
        <f t="shared" si="0"/>
        <v>7</v>
      </c>
      <c r="E14" s="11">
        <v>5</v>
      </c>
      <c r="F14" s="11">
        <v>3</v>
      </c>
      <c r="G14" s="11">
        <v>4</v>
      </c>
      <c r="H14" s="11">
        <v>4</v>
      </c>
      <c r="I14" s="11">
        <v>3</v>
      </c>
      <c r="J14" s="11">
        <v>5</v>
      </c>
      <c r="K14" s="11">
        <v>5</v>
      </c>
      <c r="L14" s="11">
        <v>5</v>
      </c>
      <c r="M14" s="11">
        <v>5</v>
      </c>
      <c r="N14" s="18">
        <f t="shared" si="1"/>
        <v>39</v>
      </c>
      <c r="O14" s="11">
        <v>5</v>
      </c>
      <c r="P14" s="11">
        <v>5</v>
      </c>
      <c r="Q14" s="11">
        <v>5</v>
      </c>
      <c r="R14" s="11">
        <v>4</v>
      </c>
      <c r="S14" s="11">
        <v>4</v>
      </c>
      <c r="T14" s="11">
        <v>5</v>
      </c>
      <c r="U14" s="11">
        <v>5</v>
      </c>
      <c r="V14" s="11">
        <v>2</v>
      </c>
      <c r="W14" s="11">
        <v>5</v>
      </c>
      <c r="X14" s="18">
        <f t="shared" si="2"/>
        <v>40</v>
      </c>
      <c r="Y14" s="19">
        <f t="shared" si="3"/>
        <v>79</v>
      </c>
      <c r="Z14" s="27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6"/>
      <c r="AL14" s="26"/>
      <c r="AM14" s="26"/>
      <c r="AN14" s="26"/>
      <c r="AO14" s="26"/>
      <c r="AP14" s="26"/>
      <c r="AQ14" s="26"/>
      <c r="AR14" s="26"/>
      <c r="AS14" s="26"/>
      <c r="AT14" s="27"/>
      <c r="AU14" s="19"/>
      <c r="AV14" s="19"/>
      <c r="AW14" s="19"/>
      <c r="AX14" s="19">
        <v>72</v>
      </c>
      <c r="AY14" s="32">
        <f t="shared" si="4"/>
        <v>151</v>
      </c>
      <c r="AZ14" s="21">
        <f t="shared" si="5"/>
        <v>40</v>
      </c>
      <c r="BA14" s="21">
        <f t="shared" si="6"/>
        <v>25</v>
      </c>
      <c r="BB14" s="21">
        <f t="shared" si="7"/>
        <v>12</v>
      </c>
      <c r="BC14" s="21">
        <f t="shared" si="8"/>
        <v>5</v>
      </c>
      <c r="BD14" s="5">
        <f t="shared" si="9"/>
        <v>2</v>
      </c>
      <c r="BE14" s="5">
        <f t="shared" si="10"/>
        <v>5</v>
      </c>
      <c r="BF14" s="5">
        <f t="shared" si="11"/>
        <v>5</v>
      </c>
      <c r="BG14" s="5">
        <f t="shared" si="12"/>
        <v>4</v>
      </c>
      <c r="BH14" s="5">
        <f t="shared" si="13"/>
        <v>4</v>
      </c>
      <c r="BI14" s="5">
        <f t="shared" si="14"/>
        <v>5</v>
      </c>
      <c r="BJ14" s="5">
        <f t="shared" si="15"/>
        <v>5</v>
      </c>
      <c r="BK14" s="5">
        <f t="shared" si="16"/>
        <v>5</v>
      </c>
    </row>
    <row r="15" spans="1:63" s="16" customFormat="1" ht="20.45" customHeight="1">
      <c r="A15" s="54">
        <v>10</v>
      </c>
      <c r="B15" s="23" t="s">
        <v>105</v>
      </c>
      <c r="C15" s="79"/>
      <c r="D15" s="18">
        <f t="shared" si="0"/>
        <v>8</v>
      </c>
      <c r="E15" s="11">
        <v>4</v>
      </c>
      <c r="F15" s="11">
        <v>3</v>
      </c>
      <c r="G15" s="11">
        <v>4</v>
      </c>
      <c r="H15" s="11">
        <v>5</v>
      </c>
      <c r="I15" s="11">
        <v>2</v>
      </c>
      <c r="J15" s="11">
        <v>5</v>
      </c>
      <c r="K15" s="11">
        <v>5</v>
      </c>
      <c r="L15" s="11">
        <v>5</v>
      </c>
      <c r="M15" s="11">
        <v>4</v>
      </c>
      <c r="N15" s="18">
        <f t="shared" si="1"/>
        <v>37</v>
      </c>
      <c r="O15" s="11">
        <v>5</v>
      </c>
      <c r="P15" s="11">
        <v>4</v>
      </c>
      <c r="Q15" s="11">
        <v>4</v>
      </c>
      <c r="R15" s="11">
        <v>5</v>
      </c>
      <c r="S15" s="11">
        <v>2</v>
      </c>
      <c r="T15" s="11">
        <v>5</v>
      </c>
      <c r="U15" s="11">
        <v>4</v>
      </c>
      <c r="V15" s="11">
        <v>4</v>
      </c>
      <c r="W15" s="11">
        <v>5</v>
      </c>
      <c r="X15" s="18">
        <f t="shared" si="2"/>
        <v>38</v>
      </c>
      <c r="Y15" s="19">
        <f t="shared" si="3"/>
        <v>75</v>
      </c>
      <c r="Z15" s="27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7"/>
      <c r="AU15" s="19"/>
      <c r="AV15" s="19"/>
      <c r="AW15" s="19"/>
      <c r="AX15" s="19">
        <v>77</v>
      </c>
      <c r="AY15" s="32">
        <f t="shared" si="4"/>
        <v>152</v>
      </c>
      <c r="AZ15" s="21">
        <f t="shared" si="5"/>
        <v>38</v>
      </c>
      <c r="BA15" s="21">
        <f t="shared" si="6"/>
        <v>25</v>
      </c>
      <c r="BB15" s="21">
        <f t="shared" si="7"/>
        <v>13</v>
      </c>
      <c r="BC15" s="21">
        <f t="shared" si="8"/>
        <v>5</v>
      </c>
      <c r="BD15" s="5">
        <f t="shared" si="9"/>
        <v>4</v>
      </c>
      <c r="BE15" s="5">
        <f t="shared" si="10"/>
        <v>4</v>
      </c>
      <c r="BF15" s="5">
        <f t="shared" si="11"/>
        <v>5</v>
      </c>
      <c r="BG15" s="5">
        <f t="shared" si="12"/>
        <v>2</v>
      </c>
      <c r="BH15" s="5">
        <f t="shared" si="13"/>
        <v>5</v>
      </c>
      <c r="BI15" s="5">
        <f t="shared" si="14"/>
        <v>4</v>
      </c>
      <c r="BJ15" s="5">
        <f t="shared" si="15"/>
        <v>4</v>
      </c>
      <c r="BK15" s="5">
        <f t="shared" si="16"/>
        <v>5</v>
      </c>
    </row>
    <row r="16" spans="1:63" s="16" customFormat="1" ht="20.45" customHeight="1">
      <c r="A16" s="54">
        <v>11</v>
      </c>
      <c r="B16" s="73" t="s">
        <v>80</v>
      </c>
      <c r="C16" s="79"/>
      <c r="D16" s="18">
        <f t="shared" si="0"/>
        <v>8</v>
      </c>
      <c r="E16" s="11">
        <v>4</v>
      </c>
      <c r="F16" s="11">
        <v>3</v>
      </c>
      <c r="G16" s="11">
        <v>5</v>
      </c>
      <c r="H16" s="11">
        <v>5</v>
      </c>
      <c r="I16" s="11">
        <v>2</v>
      </c>
      <c r="J16" s="11">
        <v>5</v>
      </c>
      <c r="K16" s="11">
        <v>5</v>
      </c>
      <c r="L16" s="11">
        <v>5</v>
      </c>
      <c r="M16" s="11">
        <v>4</v>
      </c>
      <c r="N16" s="18">
        <f t="shared" si="1"/>
        <v>38</v>
      </c>
      <c r="O16" s="11">
        <v>7</v>
      </c>
      <c r="P16" s="11">
        <v>4</v>
      </c>
      <c r="Q16" s="11">
        <v>4</v>
      </c>
      <c r="R16" s="11">
        <v>5</v>
      </c>
      <c r="S16" s="11">
        <v>3</v>
      </c>
      <c r="T16" s="11">
        <v>6</v>
      </c>
      <c r="U16" s="11">
        <v>5</v>
      </c>
      <c r="V16" s="11">
        <v>3</v>
      </c>
      <c r="W16" s="11">
        <v>6</v>
      </c>
      <c r="X16" s="18">
        <f t="shared" si="2"/>
        <v>43</v>
      </c>
      <c r="Y16" s="19">
        <f t="shared" si="3"/>
        <v>81</v>
      </c>
      <c r="Z16" s="27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19"/>
      <c r="AV16" s="19"/>
      <c r="AW16" s="19"/>
      <c r="AX16" s="19">
        <v>71</v>
      </c>
      <c r="AY16" s="32">
        <f t="shared" si="4"/>
        <v>152</v>
      </c>
      <c r="AZ16" s="21">
        <f t="shared" si="5"/>
        <v>43</v>
      </c>
      <c r="BA16" s="21">
        <f t="shared" si="6"/>
        <v>28</v>
      </c>
      <c r="BB16" s="21">
        <f t="shared" si="7"/>
        <v>14</v>
      </c>
      <c r="BC16" s="21">
        <f t="shared" si="8"/>
        <v>6</v>
      </c>
      <c r="BD16" s="5">
        <f t="shared" si="9"/>
        <v>3</v>
      </c>
      <c r="BE16" s="5">
        <f t="shared" si="10"/>
        <v>5</v>
      </c>
      <c r="BF16" s="5">
        <f t="shared" si="11"/>
        <v>6</v>
      </c>
      <c r="BG16" s="5">
        <f t="shared" si="12"/>
        <v>3</v>
      </c>
      <c r="BH16" s="5">
        <f t="shared" si="13"/>
        <v>5</v>
      </c>
      <c r="BI16" s="5">
        <f t="shared" si="14"/>
        <v>4</v>
      </c>
      <c r="BJ16" s="5">
        <f t="shared" si="15"/>
        <v>4</v>
      </c>
      <c r="BK16" s="5">
        <f t="shared" si="16"/>
        <v>7</v>
      </c>
    </row>
    <row r="17" spans="1:63" s="16" customFormat="1" ht="20.45" customHeight="1">
      <c r="A17" s="54">
        <v>12</v>
      </c>
      <c r="B17" s="23" t="s">
        <v>102</v>
      </c>
      <c r="C17" s="79"/>
      <c r="D17" s="18">
        <f t="shared" si="0"/>
        <v>9</v>
      </c>
      <c r="E17" s="11">
        <v>5</v>
      </c>
      <c r="F17" s="11">
        <v>3</v>
      </c>
      <c r="G17" s="11">
        <v>6</v>
      </c>
      <c r="H17" s="11">
        <v>4</v>
      </c>
      <c r="I17" s="11">
        <v>3</v>
      </c>
      <c r="J17" s="11">
        <v>4</v>
      </c>
      <c r="K17" s="11">
        <v>4</v>
      </c>
      <c r="L17" s="11">
        <v>5</v>
      </c>
      <c r="M17" s="11">
        <v>5</v>
      </c>
      <c r="N17" s="18">
        <f t="shared" si="1"/>
        <v>39</v>
      </c>
      <c r="O17" s="11">
        <v>8</v>
      </c>
      <c r="P17" s="11">
        <v>4</v>
      </c>
      <c r="Q17" s="11">
        <v>4</v>
      </c>
      <c r="R17" s="11">
        <v>4</v>
      </c>
      <c r="S17" s="11">
        <v>3</v>
      </c>
      <c r="T17" s="11">
        <v>4</v>
      </c>
      <c r="U17" s="11">
        <v>4</v>
      </c>
      <c r="V17" s="11">
        <v>3</v>
      </c>
      <c r="W17" s="11">
        <v>4</v>
      </c>
      <c r="X17" s="18">
        <f t="shared" si="2"/>
        <v>38</v>
      </c>
      <c r="Y17" s="19">
        <f t="shared" si="3"/>
        <v>77</v>
      </c>
      <c r="Z17" s="27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19"/>
      <c r="AV17" s="19"/>
      <c r="AW17" s="19"/>
      <c r="AX17" s="19">
        <v>76</v>
      </c>
      <c r="AY17" s="32">
        <f t="shared" si="4"/>
        <v>153</v>
      </c>
      <c r="AZ17" s="21">
        <f t="shared" si="5"/>
        <v>38</v>
      </c>
      <c r="BA17" s="21">
        <f t="shared" si="6"/>
        <v>22</v>
      </c>
      <c r="BB17" s="21">
        <f t="shared" si="7"/>
        <v>11</v>
      </c>
      <c r="BC17" s="21">
        <f t="shared" si="8"/>
        <v>4</v>
      </c>
      <c r="BD17" s="5">
        <f t="shared" si="9"/>
        <v>3</v>
      </c>
      <c r="BE17" s="5">
        <f t="shared" si="10"/>
        <v>4</v>
      </c>
      <c r="BF17" s="5">
        <f t="shared" si="11"/>
        <v>4</v>
      </c>
      <c r="BG17" s="5">
        <f t="shared" si="12"/>
        <v>3</v>
      </c>
      <c r="BH17" s="5">
        <f t="shared" si="13"/>
        <v>4</v>
      </c>
      <c r="BI17" s="5">
        <f t="shared" si="14"/>
        <v>4</v>
      </c>
      <c r="BJ17" s="5">
        <f t="shared" si="15"/>
        <v>4</v>
      </c>
      <c r="BK17" s="5">
        <f t="shared" si="16"/>
        <v>8</v>
      </c>
    </row>
    <row r="18" spans="1:63" s="16" customFormat="1" ht="20.45" customHeight="1">
      <c r="A18" s="54">
        <v>13</v>
      </c>
      <c r="B18" s="23" t="s">
        <v>79</v>
      </c>
      <c r="C18" s="79"/>
      <c r="D18" s="18">
        <f t="shared" si="0"/>
        <v>9</v>
      </c>
      <c r="E18" s="11">
        <v>6</v>
      </c>
      <c r="F18" s="11">
        <v>3</v>
      </c>
      <c r="G18" s="11">
        <v>5</v>
      </c>
      <c r="H18" s="11">
        <v>4</v>
      </c>
      <c r="I18" s="11">
        <v>3</v>
      </c>
      <c r="J18" s="11">
        <v>6</v>
      </c>
      <c r="K18" s="11">
        <v>4</v>
      </c>
      <c r="L18" s="11">
        <v>8</v>
      </c>
      <c r="M18" s="11">
        <v>4</v>
      </c>
      <c r="N18" s="18">
        <f t="shared" si="1"/>
        <v>43</v>
      </c>
      <c r="O18" s="11">
        <v>5</v>
      </c>
      <c r="P18" s="11">
        <v>5</v>
      </c>
      <c r="Q18" s="11">
        <v>4</v>
      </c>
      <c r="R18" s="11">
        <v>4</v>
      </c>
      <c r="S18" s="11">
        <v>3</v>
      </c>
      <c r="T18" s="11">
        <v>5</v>
      </c>
      <c r="U18" s="11">
        <v>5</v>
      </c>
      <c r="V18" s="11">
        <v>3</v>
      </c>
      <c r="W18" s="11">
        <v>5</v>
      </c>
      <c r="X18" s="18">
        <f t="shared" si="2"/>
        <v>39</v>
      </c>
      <c r="Y18" s="19">
        <f t="shared" si="3"/>
        <v>82</v>
      </c>
      <c r="Z18" s="27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6"/>
      <c r="AL18" s="26"/>
      <c r="AM18" s="26"/>
      <c r="AN18" s="26"/>
      <c r="AO18" s="26"/>
      <c r="AP18" s="26"/>
      <c r="AQ18" s="26"/>
      <c r="AR18" s="26"/>
      <c r="AS18" s="26"/>
      <c r="AT18" s="27"/>
      <c r="AU18" s="19"/>
      <c r="AV18" s="19"/>
      <c r="AW18" s="19"/>
      <c r="AX18" s="19">
        <v>71</v>
      </c>
      <c r="AY18" s="32">
        <f t="shared" si="4"/>
        <v>153</v>
      </c>
      <c r="AZ18" s="21">
        <f t="shared" si="5"/>
        <v>39</v>
      </c>
      <c r="BA18" s="21">
        <f t="shared" si="6"/>
        <v>25</v>
      </c>
      <c r="BB18" s="21">
        <f t="shared" si="7"/>
        <v>13</v>
      </c>
      <c r="BC18" s="21">
        <f t="shared" si="8"/>
        <v>5</v>
      </c>
      <c r="BD18" s="5">
        <f t="shared" si="9"/>
        <v>3</v>
      </c>
      <c r="BE18" s="5">
        <f t="shared" si="10"/>
        <v>5</v>
      </c>
      <c r="BF18" s="5">
        <f t="shared" si="11"/>
        <v>5</v>
      </c>
      <c r="BG18" s="5">
        <f t="shared" si="12"/>
        <v>3</v>
      </c>
      <c r="BH18" s="5">
        <f t="shared" si="13"/>
        <v>4</v>
      </c>
      <c r="BI18" s="5">
        <f t="shared" si="14"/>
        <v>4</v>
      </c>
      <c r="BJ18" s="5">
        <f t="shared" si="15"/>
        <v>5</v>
      </c>
      <c r="BK18" s="5">
        <f t="shared" si="16"/>
        <v>5</v>
      </c>
    </row>
    <row r="19" spans="1:63" s="16" customFormat="1" ht="20.45" customHeight="1">
      <c r="A19" s="54">
        <v>14</v>
      </c>
      <c r="B19" s="23" t="s">
        <v>92</v>
      </c>
      <c r="C19" s="79"/>
      <c r="D19" s="18">
        <f t="shared" si="0"/>
        <v>9</v>
      </c>
      <c r="E19" s="11">
        <v>5</v>
      </c>
      <c r="F19" s="11">
        <v>3</v>
      </c>
      <c r="G19" s="11">
        <v>4</v>
      </c>
      <c r="H19" s="11">
        <v>4</v>
      </c>
      <c r="I19" s="11">
        <v>3</v>
      </c>
      <c r="J19" s="11">
        <v>6</v>
      </c>
      <c r="K19" s="11">
        <v>5</v>
      </c>
      <c r="L19" s="11">
        <v>5</v>
      </c>
      <c r="M19" s="11">
        <v>4</v>
      </c>
      <c r="N19" s="18">
        <f t="shared" si="1"/>
        <v>39</v>
      </c>
      <c r="O19" s="11">
        <v>7</v>
      </c>
      <c r="P19" s="11">
        <v>4</v>
      </c>
      <c r="Q19" s="11">
        <v>4</v>
      </c>
      <c r="R19" s="11">
        <v>4</v>
      </c>
      <c r="S19" s="11">
        <v>3</v>
      </c>
      <c r="T19" s="11">
        <v>6</v>
      </c>
      <c r="U19" s="11">
        <v>4</v>
      </c>
      <c r="V19" s="11">
        <v>4</v>
      </c>
      <c r="W19" s="11">
        <v>4</v>
      </c>
      <c r="X19" s="18">
        <f t="shared" si="2"/>
        <v>40</v>
      </c>
      <c r="Y19" s="19">
        <f t="shared" si="3"/>
        <v>79</v>
      </c>
      <c r="Z19" s="27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6"/>
      <c r="AL19" s="26"/>
      <c r="AM19" s="26"/>
      <c r="AN19" s="26"/>
      <c r="AO19" s="26"/>
      <c r="AP19" s="26"/>
      <c r="AQ19" s="26"/>
      <c r="AR19" s="26"/>
      <c r="AS19" s="26"/>
      <c r="AT19" s="27"/>
      <c r="AU19" s="19"/>
      <c r="AV19" s="19"/>
      <c r="AW19" s="19"/>
      <c r="AX19" s="19">
        <v>74</v>
      </c>
      <c r="AY19" s="32">
        <f t="shared" si="4"/>
        <v>153</v>
      </c>
      <c r="AZ19" s="21">
        <f t="shared" si="5"/>
        <v>40</v>
      </c>
      <c r="BA19" s="21">
        <f t="shared" si="6"/>
        <v>25</v>
      </c>
      <c r="BB19" s="21">
        <f t="shared" si="7"/>
        <v>12</v>
      </c>
      <c r="BC19" s="21">
        <f t="shared" si="8"/>
        <v>4</v>
      </c>
      <c r="BD19" s="5">
        <f t="shared" si="9"/>
        <v>4</v>
      </c>
      <c r="BE19" s="5">
        <f t="shared" si="10"/>
        <v>4</v>
      </c>
      <c r="BF19" s="5">
        <f t="shared" si="11"/>
        <v>6</v>
      </c>
      <c r="BG19" s="5">
        <f t="shared" si="12"/>
        <v>3</v>
      </c>
      <c r="BH19" s="5">
        <f t="shared" si="13"/>
        <v>4</v>
      </c>
      <c r="BI19" s="5">
        <f t="shared" si="14"/>
        <v>4</v>
      </c>
      <c r="BJ19" s="5">
        <f t="shared" si="15"/>
        <v>4</v>
      </c>
      <c r="BK19" s="5">
        <f t="shared" si="16"/>
        <v>7</v>
      </c>
    </row>
    <row r="20" spans="1:63" s="16" customFormat="1" ht="20.45" customHeight="1">
      <c r="A20" s="54">
        <v>15</v>
      </c>
      <c r="B20" s="23" t="s">
        <v>91</v>
      </c>
      <c r="C20" s="79"/>
      <c r="D20" s="18">
        <f t="shared" si="0"/>
        <v>9</v>
      </c>
      <c r="E20" s="11">
        <v>4</v>
      </c>
      <c r="F20" s="11">
        <v>2</v>
      </c>
      <c r="G20" s="11">
        <v>4</v>
      </c>
      <c r="H20" s="11">
        <v>4</v>
      </c>
      <c r="I20" s="11">
        <v>3</v>
      </c>
      <c r="J20" s="11">
        <v>5</v>
      </c>
      <c r="K20" s="11">
        <v>4</v>
      </c>
      <c r="L20" s="11">
        <v>6</v>
      </c>
      <c r="M20" s="11">
        <v>4</v>
      </c>
      <c r="N20" s="18">
        <f t="shared" si="1"/>
        <v>36</v>
      </c>
      <c r="O20" s="11">
        <v>6</v>
      </c>
      <c r="P20" s="11">
        <v>8</v>
      </c>
      <c r="Q20" s="11">
        <v>4</v>
      </c>
      <c r="R20" s="11">
        <v>4</v>
      </c>
      <c r="S20" s="11">
        <v>3</v>
      </c>
      <c r="T20" s="11">
        <v>6</v>
      </c>
      <c r="U20" s="11">
        <v>4</v>
      </c>
      <c r="V20" s="11">
        <v>4</v>
      </c>
      <c r="W20" s="11">
        <v>4</v>
      </c>
      <c r="X20" s="18">
        <f t="shared" si="2"/>
        <v>43</v>
      </c>
      <c r="Y20" s="19">
        <f t="shared" si="3"/>
        <v>79</v>
      </c>
      <c r="Z20" s="27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19"/>
      <c r="AV20" s="19"/>
      <c r="AW20" s="19"/>
      <c r="AX20" s="19">
        <v>74</v>
      </c>
      <c r="AY20" s="32">
        <f t="shared" si="4"/>
        <v>153</v>
      </c>
      <c r="AZ20" s="21">
        <f t="shared" si="5"/>
        <v>43</v>
      </c>
      <c r="BA20" s="21">
        <f t="shared" si="6"/>
        <v>25</v>
      </c>
      <c r="BB20" s="21">
        <f t="shared" si="7"/>
        <v>12</v>
      </c>
      <c r="BC20" s="21">
        <f t="shared" si="8"/>
        <v>4</v>
      </c>
      <c r="BD20" s="5">
        <f t="shared" si="9"/>
        <v>4</v>
      </c>
      <c r="BE20" s="5">
        <f t="shared" si="10"/>
        <v>4</v>
      </c>
      <c r="BF20" s="5">
        <f t="shared" si="11"/>
        <v>6</v>
      </c>
      <c r="BG20" s="5">
        <f t="shared" si="12"/>
        <v>3</v>
      </c>
      <c r="BH20" s="5">
        <f t="shared" si="13"/>
        <v>4</v>
      </c>
      <c r="BI20" s="5">
        <f t="shared" si="14"/>
        <v>4</v>
      </c>
      <c r="BJ20" s="5">
        <f t="shared" si="15"/>
        <v>8</v>
      </c>
      <c r="BK20" s="5">
        <f t="shared" si="16"/>
        <v>6</v>
      </c>
    </row>
    <row r="21" spans="1:63" s="16" customFormat="1" ht="20.45" customHeight="1">
      <c r="A21" s="54">
        <v>16</v>
      </c>
      <c r="B21" s="23" t="s">
        <v>85</v>
      </c>
      <c r="C21" s="79"/>
      <c r="D21" s="18">
        <f t="shared" si="0"/>
        <v>10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6</v>
      </c>
      <c r="K21" s="11">
        <v>4</v>
      </c>
      <c r="L21" s="11">
        <v>5</v>
      </c>
      <c r="M21" s="11">
        <v>5</v>
      </c>
      <c r="N21" s="18">
        <f t="shared" si="1"/>
        <v>40</v>
      </c>
      <c r="O21" s="11">
        <v>7</v>
      </c>
      <c r="P21" s="11">
        <v>5</v>
      </c>
      <c r="Q21" s="11">
        <v>4</v>
      </c>
      <c r="R21" s="11">
        <v>4</v>
      </c>
      <c r="S21" s="11">
        <v>3</v>
      </c>
      <c r="T21" s="11">
        <v>5</v>
      </c>
      <c r="U21" s="11">
        <v>4</v>
      </c>
      <c r="V21" s="11">
        <v>4</v>
      </c>
      <c r="W21" s="11">
        <v>5</v>
      </c>
      <c r="X21" s="18">
        <f t="shared" si="2"/>
        <v>41</v>
      </c>
      <c r="Y21" s="19">
        <f t="shared" si="3"/>
        <v>81</v>
      </c>
      <c r="Z21" s="27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19"/>
      <c r="AV21" s="19"/>
      <c r="AW21" s="19"/>
      <c r="AX21" s="19">
        <v>73</v>
      </c>
      <c r="AY21" s="32">
        <f t="shared" si="4"/>
        <v>154</v>
      </c>
      <c r="AZ21" s="21">
        <f t="shared" si="5"/>
        <v>41</v>
      </c>
      <c r="BA21" s="21">
        <f t="shared" si="6"/>
        <v>25</v>
      </c>
      <c r="BB21" s="21">
        <f t="shared" si="7"/>
        <v>13</v>
      </c>
      <c r="BC21" s="21">
        <f t="shared" si="8"/>
        <v>5</v>
      </c>
      <c r="BD21" s="5">
        <f t="shared" si="9"/>
        <v>4</v>
      </c>
      <c r="BE21" s="5">
        <f t="shared" si="10"/>
        <v>4</v>
      </c>
      <c r="BF21" s="5">
        <f t="shared" si="11"/>
        <v>5</v>
      </c>
      <c r="BG21" s="5">
        <f t="shared" si="12"/>
        <v>3</v>
      </c>
      <c r="BH21" s="5">
        <f t="shared" si="13"/>
        <v>4</v>
      </c>
      <c r="BI21" s="5">
        <f t="shared" si="14"/>
        <v>4</v>
      </c>
      <c r="BJ21" s="5">
        <f t="shared" si="15"/>
        <v>5</v>
      </c>
      <c r="BK21" s="5">
        <f t="shared" si="16"/>
        <v>7</v>
      </c>
    </row>
    <row r="22" spans="1:63" s="16" customFormat="1" ht="20.45" customHeight="1">
      <c r="A22" s="54">
        <v>17</v>
      </c>
      <c r="B22" s="23" t="s">
        <v>82</v>
      </c>
      <c r="C22" s="79"/>
      <c r="D22" s="18">
        <f t="shared" si="0"/>
        <v>10</v>
      </c>
      <c r="E22" s="11">
        <v>6</v>
      </c>
      <c r="F22" s="11">
        <v>4</v>
      </c>
      <c r="G22" s="11">
        <v>5</v>
      </c>
      <c r="H22" s="11">
        <v>4</v>
      </c>
      <c r="I22" s="11">
        <v>4</v>
      </c>
      <c r="J22" s="11">
        <v>5</v>
      </c>
      <c r="K22" s="11">
        <v>4</v>
      </c>
      <c r="L22" s="11">
        <v>5</v>
      </c>
      <c r="M22" s="11">
        <v>4</v>
      </c>
      <c r="N22" s="18">
        <f t="shared" si="1"/>
        <v>41</v>
      </c>
      <c r="O22" s="11">
        <v>6</v>
      </c>
      <c r="P22" s="11">
        <v>6</v>
      </c>
      <c r="Q22" s="11">
        <v>4</v>
      </c>
      <c r="R22" s="11">
        <v>4</v>
      </c>
      <c r="S22" s="11">
        <v>3</v>
      </c>
      <c r="T22" s="11">
        <v>5</v>
      </c>
      <c r="U22" s="11">
        <v>4</v>
      </c>
      <c r="V22" s="11">
        <v>4</v>
      </c>
      <c r="W22" s="11">
        <v>5</v>
      </c>
      <c r="X22" s="18">
        <f t="shared" si="2"/>
        <v>41</v>
      </c>
      <c r="Y22" s="19">
        <f t="shared" si="3"/>
        <v>82</v>
      </c>
      <c r="Z22" s="27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19"/>
      <c r="AV22" s="19"/>
      <c r="AW22" s="19"/>
      <c r="AX22" s="19">
        <v>72</v>
      </c>
      <c r="AY22" s="32">
        <f t="shared" si="4"/>
        <v>154</v>
      </c>
      <c r="AZ22" s="21">
        <f t="shared" si="5"/>
        <v>41</v>
      </c>
      <c r="BA22" s="21">
        <f t="shared" si="6"/>
        <v>25</v>
      </c>
      <c r="BB22" s="21">
        <f t="shared" si="7"/>
        <v>13</v>
      </c>
      <c r="BC22" s="21">
        <f t="shared" si="8"/>
        <v>5</v>
      </c>
      <c r="BD22" s="5">
        <f t="shared" si="9"/>
        <v>4</v>
      </c>
      <c r="BE22" s="5">
        <f t="shared" si="10"/>
        <v>4</v>
      </c>
      <c r="BF22" s="5">
        <f t="shared" si="11"/>
        <v>5</v>
      </c>
      <c r="BG22" s="5">
        <f t="shared" si="12"/>
        <v>3</v>
      </c>
      <c r="BH22" s="5">
        <f t="shared" si="13"/>
        <v>4</v>
      </c>
      <c r="BI22" s="5">
        <f t="shared" si="14"/>
        <v>4</v>
      </c>
      <c r="BJ22" s="5">
        <f t="shared" si="15"/>
        <v>6</v>
      </c>
      <c r="BK22" s="5">
        <f t="shared" si="16"/>
        <v>6</v>
      </c>
    </row>
    <row r="23" spans="1:63" s="16" customFormat="1" ht="20.45" customHeight="1">
      <c r="A23" s="54">
        <v>18</v>
      </c>
      <c r="B23" s="23" t="s">
        <v>86</v>
      </c>
      <c r="C23" s="79"/>
      <c r="D23" s="18">
        <f t="shared" si="0"/>
        <v>10</v>
      </c>
      <c r="E23" s="11">
        <v>4</v>
      </c>
      <c r="F23" s="11">
        <v>3</v>
      </c>
      <c r="G23" s="11">
        <v>4</v>
      </c>
      <c r="H23" s="11">
        <v>6</v>
      </c>
      <c r="I23" s="11">
        <v>3</v>
      </c>
      <c r="J23" s="11">
        <v>6</v>
      </c>
      <c r="K23" s="11">
        <v>5</v>
      </c>
      <c r="L23" s="11">
        <v>4</v>
      </c>
      <c r="M23" s="11">
        <v>5</v>
      </c>
      <c r="N23" s="18">
        <f t="shared" si="1"/>
        <v>40</v>
      </c>
      <c r="O23" s="11">
        <v>5</v>
      </c>
      <c r="P23" s="11">
        <v>5</v>
      </c>
      <c r="Q23" s="11">
        <v>4</v>
      </c>
      <c r="R23" s="11">
        <v>5</v>
      </c>
      <c r="S23" s="11">
        <v>4</v>
      </c>
      <c r="T23" s="11">
        <v>5</v>
      </c>
      <c r="U23" s="11">
        <v>4</v>
      </c>
      <c r="V23" s="11">
        <v>4</v>
      </c>
      <c r="W23" s="11">
        <v>5</v>
      </c>
      <c r="X23" s="18">
        <f t="shared" si="2"/>
        <v>41</v>
      </c>
      <c r="Y23" s="19">
        <f t="shared" si="3"/>
        <v>81</v>
      </c>
      <c r="Z23" s="27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6"/>
      <c r="AL23" s="26"/>
      <c r="AM23" s="26"/>
      <c r="AN23" s="26"/>
      <c r="AO23" s="26"/>
      <c r="AP23" s="26"/>
      <c r="AQ23" s="26"/>
      <c r="AR23" s="26"/>
      <c r="AS23" s="26"/>
      <c r="AT23" s="27"/>
      <c r="AU23" s="19"/>
      <c r="AV23" s="19"/>
      <c r="AW23" s="19"/>
      <c r="AX23" s="19">
        <v>73</v>
      </c>
      <c r="AY23" s="32">
        <f t="shared" si="4"/>
        <v>154</v>
      </c>
      <c r="AZ23" s="21">
        <f t="shared" si="5"/>
        <v>41</v>
      </c>
      <c r="BA23" s="21">
        <f t="shared" si="6"/>
        <v>27</v>
      </c>
      <c r="BB23" s="21">
        <f t="shared" si="7"/>
        <v>13</v>
      </c>
      <c r="BC23" s="21">
        <f t="shared" si="8"/>
        <v>5</v>
      </c>
      <c r="BD23" s="5">
        <f t="shared" si="9"/>
        <v>4</v>
      </c>
      <c r="BE23" s="5">
        <f t="shared" si="10"/>
        <v>4</v>
      </c>
      <c r="BF23" s="5">
        <f t="shared" si="11"/>
        <v>5</v>
      </c>
      <c r="BG23" s="5">
        <f t="shared" si="12"/>
        <v>4</v>
      </c>
      <c r="BH23" s="5">
        <f t="shared" si="13"/>
        <v>5</v>
      </c>
      <c r="BI23" s="5">
        <f t="shared" si="14"/>
        <v>4</v>
      </c>
      <c r="BJ23" s="5">
        <f t="shared" si="15"/>
        <v>5</v>
      </c>
      <c r="BK23" s="5">
        <f t="shared" si="16"/>
        <v>5</v>
      </c>
    </row>
    <row r="24" spans="1:63" s="16" customFormat="1" ht="20.45" customHeight="1">
      <c r="A24" s="54">
        <v>19</v>
      </c>
      <c r="B24" s="23" t="s">
        <v>109</v>
      </c>
      <c r="C24" s="79"/>
      <c r="D24" s="18">
        <f t="shared" si="0"/>
        <v>12</v>
      </c>
      <c r="E24" s="11">
        <v>4</v>
      </c>
      <c r="F24" s="11">
        <v>4</v>
      </c>
      <c r="G24" s="11">
        <v>4</v>
      </c>
      <c r="H24" s="11">
        <v>4</v>
      </c>
      <c r="I24" s="11">
        <v>3</v>
      </c>
      <c r="J24" s="11">
        <v>5</v>
      </c>
      <c r="K24" s="11">
        <v>5</v>
      </c>
      <c r="L24" s="11">
        <v>5</v>
      </c>
      <c r="M24" s="11">
        <v>5</v>
      </c>
      <c r="N24" s="18">
        <f t="shared" si="1"/>
        <v>39</v>
      </c>
      <c r="O24" s="11">
        <v>6</v>
      </c>
      <c r="P24" s="11">
        <v>4</v>
      </c>
      <c r="Q24" s="11">
        <v>4</v>
      </c>
      <c r="R24" s="11">
        <v>5</v>
      </c>
      <c r="S24" s="11">
        <v>3</v>
      </c>
      <c r="T24" s="11">
        <v>6</v>
      </c>
      <c r="U24" s="11">
        <v>4</v>
      </c>
      <c r="V24" s="11">
        <v>3</v>
      </c>
      <c r="W24" s="11">
        <v>4</v>
      </c>
      <c r="X24" s="18">
        <f t="shared" si="2"/>
        <v>39</v>
      </c>
      <c r="Y24" s="19">
        <f t="shared" si="3"/>
        <v>78</v>
      </c>
      <c r="Z24" s="27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6"/>
      <c r="AL24" s="26"/>
      <c r="AM24" s="26"/>
      <c r="AN24" s="26"/>
      <c r="AO24" s="26"/>
      <c r="AP24" s="26"/>
      <c r="AQ24" s="26"/>
      <c r="AR24" s="26"/>
      <c r="AS24" s="26"/>
      <c r="AT24" s="27"/>
      <c r="AU24" s="19"/>
      <c r="AV24" s="19"/>
      <c r="AW24" s="19"/>
      <c r="AX24" s="19">
        <v>78</v>
      </c>
      <c r="AY24" s="32">
        <f t="shared" si="4"/>
        <v>156</v>
      </c>
      <c r="AZ24" s="21">
        <f t="shared" si="5"/>
        <v>39</v>
      </c>
      <c r="BA24" s="21">
        <f t="shared" si="6"/>
        <v>25</v>
      </c>
      <c r="BB24" s="21">
        <f t="shared" si="7"/>
        <v>11</v>
      </c>
      <c r="BC24" s="21">
        <f t="shared" si="8"/>
        <v>4</v>
      </c>
      <c r="BD24" s="5">
        <f t="shared" si="9"/>
        <v>3</v>
      </c>
      <c r="BE24" s="5">
        <f t="shared" si="10"/>
        <v>4</v>
      </c>
      <c r="BF24" s="5">
        <f t="shared" si="11"/>
        <v>6</v>
      </c>
      <c r="BG24" s="5">
        <f t="shared" si="12"/>
        <v>3</v>
      </c>
      <c r="BH24" s="5">
        <f t="shared" si="13"/>
        <v>5</v>
      </c>
      <c r="BI24" s="5">
        <f t="shared" si="14"/>
        <v>4</v>
      </c>
      <c r="BJ24" s="5">
        <f t="shared" si="15"/>
        <v>4</v>
      </c>
      <c r="BK24" s="5">
        <f t="shared" si="16"/>
        <v>6</v>
      </c>
    </row>
    <row r="25" spans="1:63" s="16" customFormat="1" ht="20.45" customHeight="1">
      <c r="A25" s="54">
        <v>20</v>
      </c>
      <c r="B25" s="23" t="s">
        <v>101</v>
      </c>
      <c r="C25" s="79"/>
      <c r="D25" s="18">
        <f t="shared" si="0"/>
        <v>12</v>
      </c>
      <c r="E25" s="11">
        <v>5</v>
      </c>
      <c r="F25" s="11">
        <v>3</v>
      </c>
      <c r="G25" s="11">
        <v>7</v>
      </c>
      <c r="H25" s="11">
        <v>5</v>
      </c>
      <c r="I25" s="11">
        <v>3</v>
      </c>
      <c r="J25" s="11">
        <v>5</v>
      </c>
      <c r="K25" s="11">
        <v>4</v>
      </c>
      <c r="L25" s="11">
        <v>5</v>
      </c>
      <c r="M25" s="11">
        <v>4</v>
      </c>
      <c r="N25" s="18">
        <f t="shared" si="1"/>
        <v>41</v>
      </c>
      <c r="O25" s="11">
        <v>6</v>
      </c>
      <c r="P25" s="11">
        <v>4</v>
      </c>
      <c r="Q25" s="11">
        <v>4</v>
      </c>
      <c r="R25" s="11">
        <v>4</v>
      </c>
      <c r="S25" s="11">
        <v>4</v>
      </c>
      <c r="T25" s="11">
        <v>5</v>
      </c>
      <c r="U25" s="11">
        <v>3</v>
      </c>
      <c r="V25" s="11">
        <v>4</v>
      </c>
      <c r="W25" s="11">
        <v>5</v>
      </c>
      <c r="X25" s="18">
        <f t="shared" si="2"/>
        <v>39</v>
      </c>
      <c r="Y25" s="19">
        <f t="shared" si="3"/>
        <v>80</v>
      </c>
      <c r="Z25" s="27"/>
      <c r="AA25" s="26"/>
      <c r="AB25" s="26"/>
      <c r="AC25" s="26"/>
      <c r="AD25" s="26"/>
      <c r="AE25" s="26"/>
      <c r="AF25" s="26"/>
      <c r="AG25" s="26"/>
      <c r="AH25" s="26"/>
      <c r="AI25" s="26"/>
      <c r="AJ25" s="27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19"/>
      <c r="AV25" s="19"/>
      <c r="AW25" s="19"/>
      <c r="AX25" s="19">
        <v>76</v>
      </c>
      <c r="AY25" s="32">
        <f t="shared" si="4"/>
        <v>156</v>
      </c>
      <c r="AZ25" s="21">
        <f t="shared" si="5"/>
        <v>39</v>
      </c>
      <c r="BA25" s="21">
        <f t="shared" si="6"/>
        <v>25</v>
      </c>
      <c r="BB25" s="21">
        <f t="shared" si="7"/>
        <v>12</v>
      </c>
      <c r="BC25" s="21">
        <f t="shared" si="8"/>
        <v>5</v>
      </c>
      <c r="BD25" s="5">
        <f t="shared" si="9"/>
        <v>4</v>
      </c>
      <c r="BE25" s="5">
        <f t="shared" si="10"/>
        <v>3</v>
      </c>
      <c r="BF25" s="5">
        <f t="shared" si="11"/>
        <v>5</v>
      </c>
      <c r="BG25" s="5">
        <f t="shared" si="12"/>
        <v>4</v>
      </c>
      <c r="BH25" s="5">
        <f t="shared" si="13"/>
        <v>4</v>
      </c>
      <c r="BI25" s="5">
        <f t="shared" si="14"/>
        <v>4</v>
      </c>
      <c r="BJ25" s="5">
        <f t="shared" si="15"/>
        <v>4</v>
      </c>
      <c r="BK25" s="5">
        <f t="shared" si="16"/>
        <v>6</v>
      </c>
    </row>
    <row r="26" spans="1:63" s="16" customFormat="1" ht="20.45" customHeight="1">
      <c r="A26" s="54">
        <v>21</v>
      </c>
      <c r="B26" s="23" t="s">
        <v>89</v>
      </c>
      <c r="C26" s="79"/>
      <c r="D26" s="18">
        <f t="shared" si="0"/>
        <v>12</v>
      </c>
      <c r="E26" s="11">
        <v>4</v>
      </c>
      <c r="F26" s="11">
        <v>3</v>
      </c>
      <c r="G26" s="11">
        <v>4</v>
      </c>
      <c r="H26" s="11">
        <v>6</v>
      </c>
      <c r="I26" s="11">
        <v>5</v>
      </c>
      <c r="J26" s="11">
        <v>6</v>
      </c>
      <c r="K26" s="11">
        <v>6</v>
      </c>
      <c r="L26" s="11">
        <v>6</v>
      </c>
      <c r="M26" s="11">
        <v>4</v>
      </c>
      <c r="N26" s="18">
        <f t="shared" si="1"/>
        <v>44</v>
      </c>
      <c r="O26" s="11">
        <v>5</v>
      </c>
      <c r="P26" s="11">
        <v>4</v>
      </c>
      <c r="Q26" s="11">
        <v>4</v>
      </c>
      <c r="R26" s="11">
        <v>4</v>
      </c>
      <c r="S26" s="11">
        <v>3</v>
      </c>
      <c r="T26" s="11">
        <v>6</v>
      </c>
      <c r="U26" s="11">
        <v>4</v>
      </c>
      <c r="V26" s="11">
        <v>4</v>
      </c>
      <c r="W26" s="11">
        <v>5</v>
      </c>
      <c r="X26" s="18">
        <f t="shared" si="2"/>
        <v>39</v>
      </c>
      <c r="Y26" s="19">
        <f t="shared" si="3"/>
        <v>83</v>
      </c>
      <c r="Z26" s="27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6"/>
      <c r="AL26" s="26"/>
      <c r="AM26" s="26"/>
      <c r="AN26" s="26"/>
      <c r="AO26" s="26"/>
      <c r="AP26" s="26"/>
      <c r="AQ26" s="26"/>
      <c r="AR26" s="26"/>
      <c r="AS26" s="26"/>
      <c r="AT26" s="27"/>
      <c r="AU26" s="19"/>
      <c r="AV26" s="19"/>
      <c r="AW26" s="19"/>
      <c r="AX26" s="19">
        <v>73</v>
      </c>
      <c r="AY26" s="32">
        <f t="shared" si="4"/>
        <v>156</v>
      </c>
      <c r="AZ26" s="21">
        <f t="shared" si="5"/>
        <v>39</v>
      </c>
      <c r="BA26" s="21">
        <f t="shared" si="6"/>
        <v>26</v>
      </c>
      <c r="BB26" s="21">
        <f t="shared" si="7"/>
        <v>13</v>
      </c>
      <c r="BC26" s="21">
        <f t="shared" si="8"/>
        <v>5</v>
      </c>
      <c r="BD26" s="5">
        <f t="shared" si="9"/>
        <v>4</v>
      </c>
      <c r="BE26" s="5">
        <f t="shared" si="10"/>
        <v>4</v>
      </c>
      <c r="BF26" s="5">
        <f t="shared" si="11"/>
        <v>6</v>
      </c>
      <c r="BG26" s="5">
        <f t="shared" si="12"/>
        <v>3</v>
      </c>
      <c r="BH26" s="5">
        <f t="shared" si="13"/>
        <v>4</v>
      </c>
      <c r="BI26" s="5">
        <f t="shared" si="14"/>
        <v>4</v>
      </c>
      <c r="BJ26" s="5">
        <f t="shared" si="15"/>
        <v>4</v>
      </c>
      <c r="BK26" s="5">
        <f t="shared" si="16"/>
        <v>5</v>
      </c>
    </row>
    <row r="27" spans="1:63" s="16" customFormat="1" ht="20.45" customHeight="1">
      <c r="A27" s="54">
        <v>22</v>
      </c>
      <c r="B27" s="23" t="s">
        <v>104</v>
      </c>
      <c r="C27" s="79"/>
      <c r="D27" s="18">
        <f t="shared" si="0"/>
        <v>12</v>
      </c>
      <c r="E27" s="11">
        <v>5</v>
      </c>
      <c r="F27" s="11">
        <v>3</v>
      </c>
      <c r="G27" s="11">
        <v>4</v>
      </c>
      <c r="H27" s="11">
        <v>4</v>
      </c>
      <c r="I27" s="11">
        <v>3</v>
      </c>
      <c r="J27" s="11">
        <v>4</v>
      </c>
      <c r="K27" s="11">
        <v>5</v>
      </c>
      <c r="L27" s="11">
        <v>6</v>
      </c>
      <c r="M27" s="11">
        <v>4</v>
      </c>
      <c r="N27" s="18">
        <f t="shared" si="1"/>
        <v>38</v>
      </c>
      <c r="O27" s="11">
        <v>5</v>
      </c>
      <c r="P27" s="11">
        <v>4</v>
      </c>
      <c r="Q27" s="11">
        <v>7</v>
      </c>
      <c r="R27" s="11">
        <v>5</v>
      </c>
      <c r="S27" s="11">
        <v>4</v>
      </c>
      <c r="T27" s="11">
        <v>5</v>
      </c>
      <c r="U27" s="11">
        <v>3</v>
      </c>
      <c r="V27" s="11">
        <v>3</v>
      </c>
      <c r="W27" s="11">
        <v>5</v>
      </c>
      <c r="X27" s="18">
        <f t="shared" si="2"/>
        <v>41</v>
      </c>
      <c r="Y27" s="19">
        <f t="shared" si="3"/>
        <v>79</v>
      </c>
      <c r="Z27" s="27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19"/>
      <c r="AV27" s="19"/>
      <c r="AW27" s="19"/>
      <c r="AX27" s="19">
        <v>77</v>
      </c>
      <c r="AY27" s="32">
        <f t="shared" si="4"/>
        <v>156</v>
      </c>
      <c r="AZ27" s="21">
        <f t="shared" si="5"/>
        <v>41</v>
      </c>
      <c r="BA27" s="21">
        <f t="shared" si="6"/>
        <v>25</v>
      </c>
      <c r="BB27" s="21">
        <f t="shared" si="7"/>
        <v>11</v>
      </c>
      <c r="BC27" s="21">
        <f t="shared" si="8"/>
        <v>5</v>
      </c>
      <c r="BD27" s="5">
        <f t="shared" si="9"/>
        <v>3</v>
      </c>
      <c r="BE27" s="5">
        <f t="shared" si="10"/>
        <v>3</v>
      </c>
      <c r="BF27" s="5">
        <f t="shared" si="11"/>
        <v>5</v>
      </c>
      <c r="BG27" s="5">
        <f t="shared" si="12"/>
        <v>4</v>
      </c>
      <c r="BH27" s="5">
        <f t="shared" si="13"/>
        <v>5</v>
      </c>
      <c r="BI27" s="5">
        <f t="shared" si="14"/>
        <v>7</v>
      </c>
      <c r="BJ27" s="5">
        <f t="shared" si="15"/>
        <v>4</v>
      </c>
      <c r="BK27" s="5">
        <f t="shared" si="16"/>
        <v>5</v>
      </c>
    </row>
    <row r="28" spans="1:63" s="16" customFormat="1" ht="20.45" customHeight="1">
      <c r="A28" s="54">
        <v>23</v>
      </c>
      <c r="B28" s="23" t="s">
        <v>107</v>
      </c>
      <c r="C28" s="79"/>
      <c r="D28" s="18">
        <f t="shared" si="0"/>
        <v>13</v>
      </c>
      <c r="E28" s="11">
        <v>5</v>
      </c>
      <c r="F28" s="11">
        <v>3</v>
      </c>
      <c r="G28" s="11">
        <v>6</v>
      </c>
      <c r="H28" s="11">
        <v>4</v>
      </c>
      <c r="I28" s="11">
        <v>3</v>
      </c>
      <c r="J28" s="11">
        <v>5</v>
      </c>
      <c r="K28" s="11">
        <v>6</v>
      </c>
      <c r="L28" s="11">
        <v>5</v>
      </c>
      <c r="M28" s="11">
        <v>3</v>
      </c>
      <c r="N28" s="18">
        <f t="shared" si="1"/>
        <v>40</v>
      </c>
      <c r="O28" s="11">
        <v>5</v>
      </c>
      <c r="P28" s="11">
        <v>4</v>
      </c>
      <c r="Q28" s="11">
        <v>4</v>
      </c>
      <c r="R28" s="11">
        <v>5</v>
      </c>
      <c r="S28" s="11">
        <v>3</v>
      </c>
      <c r="T28" s="11">
        <v>6</v>
      </c>
      <c r="U28" s="11">
        <v>3</v>
      </c>
      <c r="V28" s="11">
        <v>4</v>
      </c>
      <c r="W28" s="11">
        <v>5</v>
      </c>
      <c r="X28" s="18">
        <f t="shared" si="2"/>
        <v>39</v>
      </c>
      <c r="Y28" s="19">
        <f t="shared" si="3"/>
        <v>79</v>
      </c>
      <c r="Z28" s="27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7"/>
      <c r="AU28" s="19"/>
      <c r="AV28" s="19"/>
      <c r="AW28" s="19"/>
      <c r="AX28" s="19">
        <v>78</v>
      </c>
      <c r="AY28" s="32">
        <f t="shared" si="4"/>
        <v>157</v>
      </c>
      <c r="AZ28" s="21">
        <f t="shared" si="5"/>
        <v>39</v>
      </c>
      <c r="BA28" s="21">
        <f t="shared" si="6"/>
        <v>26</v>
      </c>
      <c r="BB28" s="21">
        <f t="shared" si="7"/>
        <v>12</v>
      </c>
      <c r="BC28" s="21">
        <f t="shared" si="8"/>
        <v>5</v>
      </c>
      <c r="BD28" s="5">
        <f t="shared" si="9"/>
        <v>4</v>
      </c>
      <c r="BE28" s="5">
        <f t="shared" si="10"/>
        <v>3</v>
      </c>
      <c r="BF28" s="5">
        <f t="shared" si="11"/>
        <v>6</v>
      </c>
      <c r="BG28" s="5">
        <f t="shared" si="12"/>
        <v>3</v>
      </c>
      <c r="BH28" s="5">
        <f t="shared" si="13"/>
        <v>5</v>
      </c>
      <c r="BI28" s="5">
        <f t="shared" si="14"/>
        <v>4</v>
      </c>
      <c r="BJ28" s="5">
        <f t="shared" si="15"/>
        <v>4</v>
      </c>
      <c r="BK28" s="5">
        <f t="shared" si="16"/>
        <v>5</v>
      </c>
    </row>
    <row r="29" spans="1:63" s="16" customFormat="1" ht="20.45" customHeight="1">
      <c r="A29" s="54">
        <v>24</v>
      </c>
      <c r="B29" s="23" t="s">
        <v>100</v>
      </c>
      <c r="C29" s="79"/>
      <c r="D29" s="18">
        <f t="shared" si="0"/>
        <v>13</v>
      </c>
      <c r="E29" s="11">
        <v>7</v>
      </c>
      <c r="F29" s="11">
        <v>3</v>
      </c>
      <c r="G29" s="11">
        <v>4</v>
      </c>
      <c r="H29" s="11">
        <v>5</v>
      </c>
      <c r="I29" s="11">
        <v>3</v>
      </c>
      <c r="J29" s="11">
        <v>5</v>
      </c>
      <c r="K29" s="11">
        <v>5</v>
      </c>
      <c r="L29" s="11">
        <v>4</v>
      </c>
      <c r="M29" s="11">
        <v>4</v>
      </c>
      <c r="N29" s="18">
        <f t="shared" si="1"/>
        <v>40</v>
      </c>
      <c r="O29" s="11">
        <v>5</v>
      </c>
      <c r="P29" s="11">
        <v>6</v>
      </c>
      <c r="Q29" s="11">
        <v>3</v>
      </c>
      <c r="R29" s="11">
        <v>5</v>
      </c>
      <c r="S29" s="11">
        <v>4</v>
      </c>
      <c r="T29" s="11">
        <v>5</v>
      </c>
      <c r="U29" s="11">
        <v>3</v>
      </c>
      <c r="V29" s="11">
        <v>5</v>
      </c>
      <c r="W29" s="11">
        <v>5</v>
      </c>
      <c r="X29" s="18">
        <f t="shared" si="2"/>
        <v>41</v>
      </c>
      <c r="Y29" s="19">
        <f t="shared" si="3"/>
        <v>81</v>
      </c>
      <c r="Z29" s="27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19"/>
      <c r="AV29" s="19"/>
      <c r="AW29" s="19"/>
      <c r="AX29" s="19">
        <v>76</v>
      </c>
      <c r="AY29" s="32">
        <f t="shared" si="4"/>
        <v>157</v>
      </c>
      <c r="AZ29" s="21">
        <f t="shared" si="5"/>
        <v>41</v>
      </c>
      <c r="BA29" s="21">
        <f t="shared" si="6"/>
        <v>27</v>
      </c>
      <c r="BB29" s="21">
        <f t="shared" si="7"/>
        <v>13</v>
      </c>
      <c r="BC29" s="21">
        <f t="shared" si="8"/>
        <v>5</v>
      </c>
      <c r="BD29" s="5">
        <f t="shared" si="9"/>
        <v>5</v>
      </c>
      <c r="BE29" s="5">
        <f t="shared" si="10"/>
        <v>3</v>
      </c>
      <c r="BF29" s="5">
        <f t="shared" si="11"/>
        <v>5</v>
      </c>
      <c r="BG29" s="5">
        <f t="shared" si="12"/>
        <v>4</v>
      </c>
      <c r="BH29" s="5">
        <f t="shared" si="13"/>
        <v>5</v>
      </c>
      <c r="BI29" s="5">
        <f t="shared" si="14"/>
        <v>3</v>
      </c>
      <c r="BJ29" s="5">
        <f t="shared" si="15"/>
        <v>6</v>
      </c>
      <c r="BK29" s="5">
        <f t="shared" si="16"/>
        <v>5</v>
      </c>
    </row>
    <row r="30" spans="1:63" s="16" customFormat="1" ht="20.45" customHeight="1">
      <c r="A30" s="54">
        <v>25</v>
      </c>
      <c r="B30" s="23" t="s">
        <v>90</v>
      </c>
      <c r="C30" s="79"/>
      <c r="D30" s="18">
        <f t="shared" si="0"/>
        <v>13</v>
      </c>
      <c r="E30" s="11">
        <v>4</v>
      </c>
      <c r="F30" s="11">
        <v>3</v>
      </c>
      <c r="G30" s="11">
        <v>5</v>
      </c>
      <c r="H30" s="11">
        <v>5</v>
      </c>
      <c r="I30" s="11">
        <v>3</v>
      </c>
      <c r="J30" s="11">
        <v>6</v>
      </c>
      <c r="K30" s="11">
        <v>4</v>
      </c>
      <c r="L30" s="11">
        <v>6</v>
      </c>
      <c r="M30" s="11">
        <v>5</v>
      </c>
      <c r="N30" s="18">
        <f t="shared" si="1"/>
        <v>41</v>
      </c>
      <c r="O30" s="11">
        <v>7</v>
      </c>
      <c r="P30" s="11">
        <v>5</v>
      </c>
      <c r="Q30" s="11">
        <v>4</v>
      </c>
      <c r="R30" s="11">
        <v>4</v>
      </c>
      <c r="S30" s="11">
        <v>3</v>
      </c>
      <c r="T30" s="11">
        <v>5</v>
      </c>
      <c r="U30" s="11">
        <v>4</v>
      </c>
      <c r="V30" s="11">
        <v>3</v>
      </c>
      <c r="W30" s="11">
        <v>7</v>
      </c>
      <c r="X30" s="18">
        <f t="shared" si="2"/>
        <v>42</v>
      </c>
      <c r="Y30" s="19">
        <f t="shared" si="3"/>
        <v>83</v>
      </c>
      <c r="Z30" s="27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7"/>
      <c r="AU30" s="19"/>
      <c r="AV30" s="19"/>
      <c r="AW30" s="19"/>
      <c r="AX30" s="19">
        <v>74</v>
      </c>
      <c r="AY30" s="32">
        <f t="shared" si="4"/>
        <v>157</v>
      </c>
      <c r="AZ30" s="21">
        <f t="shared" si="5"/>
        <v>42</v>
      </c>
      <c r="BA30" s="21">
        <f t="shared" si="6"/>
        <v>26</v>
      </c>
      <c r="BB30" s="21">
        <f t="shared" si="7"/>
        <v>14</v>
      </c>
      <c r="BC30" s="21">
        <f t="shared" si="8"/>
        <v>7</v>
      </c>
      <c r="BD30" s="5">
        <f t="shared" si="9"/>
        <v>3</v>
      </c>
      <c r="BE30" s="5">
        <f t="shared" si="10"/>
        <v>4</v>
      </c>
      <c r="BF30" s="5">
        <f t="shared" si="11"/>
        <v>5</v>
      </c>
      <c r="BG30" s="5">
        <f t="shared" si="12"/>
        <v>3</v>
      </c>
      <c r="BH30" s="5">
        <f t="shared" si="13"/>
        <v>4</v>
      </c>
      <c r="BI30" s="5">
        <f t="shared" si="14"/>
        <v>4</v>
      </c>
      <c r="BJ30" s="5">
        <f t="shared" si="15"/>
        <v>5</v>
      </c>
      <c r="BK30" s="5">
        <f t="shared" si="16"/>
        <v>7</v>
      </c>
    </row>
    <row r="31" spans="1:63" s="16" customFormat="1" ht="20.45" customHeight="1">
      <c r="A31" s="54">
        <v>26</v>
      </c>
      <c r="B31" s="23" t="s">
        <v>83</v>
      </c>
      <c r="C31" s="79"/>
      <c r="D31" s="18">
        <f t="shared" si="0"/>
        <v>13</v>
      </c>
      <c r="E31" s="11">
        <v>4</v>
      </c>
      <c r="F31" s="11">
        <v>3</v>
      </c>
      <c r="G31" s="11">
        <v>6</v>
      </c>
      <c r="H31" s="11">
        <v>5</v>
      </c>
      <c r="I31" s="11">
        <v>3</v>
      </c>
      <c r="J31" s="11">
        <v>6</v>
      </c>
      <c r="K31" s="11">
        <v>4</v>
      </c>
      <c r="L31" s="11">
        <v>4</v>
      </c>
      <c r="M31" s="11">
        <v>5</v>
      </c>
      <c r="N31" s="18">
        <f t="shared" si="1"/>
        <v>40</v>
      </c>
      <c r="O31" s="11">
        <v>8</v>
      </c>
      <c r="P31" s="11">
        <v>5</v>
      </c>
      <c r="Q31" s="11">
        <v>4</v>
      </c>
      <c r="R31" s="11">
        <v>4</v>
      </c>
      <c r="S31" s="11">
        <v>4</v>
      </c>
      <c r="T31" s="11">
        <v>6</v>
      </c>
      <c r="U31" s="11">
        <v>4</v>
      </c>
      <c r="V31" s="11">
        <v>4</v>
      </c>
      <c r="W31" s="11">
        <v>6</v>
      </c>
      <c r="X31" s="18">
        <f t="shared" si="2"/>
        <v>45</v>
      </c>
      <c r="Y31" s="19">
        <f t="shared" si="3"/>
        <v>85</v>
      </c>
      <c r="Z31" s="27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19"/>
      <c r="AV31" s="19"/>
      <c r="AW31" s="19"/>
      <c r="AX31" s="19">
        <v>72</v>
      </c>
      <c r="AY31" s="32">
        <f t="shared" si="4"/>
        <v>157</v>
      </c>
      <c r="AZ31" s="21">
        <f t="shared" si="5"/>
        <v>45</v>
      </c>
      <c r="BA31" s="21">
        <f t="shared" si="6"/>
        <v>28</v>
      </c>
      <c r="BB31" s="21">
        <f t="shared" si="7"/>
        <v>14</v>
      </c>
      <c r="BC31" s="21">
        <f t="shared" si="8"/>
        <v>6</v>
      </c>
      <c r="BD31" s="5">
        <f t="shared" si="9"/>
        <v>4</v>
      </c>
      <c r="BE31" s="5">
        <f t="shared" si="10"/>
        <v>4</v>
      </c>
      <c r="BF31" s="5">
        <f t="shared" si="11"/>
        <v>6</v>
      </c>
      <c r="BG31" s="5">
        <f t="shared" si="12"/>
        <v>4</v>
      </c>
      <c r="BH31" s="5">
        <f t="shared" si="13"/>
        <v>4</v>
      </c>
      <c r="BI31" s="5">
        <f t="shared" si="14"/>
        <v>4</v>
      </c>
      <c r="BJ31" s="5">
        <f t="shared" si="15"/>
        <v>5</v>
      </c>
      <c r="BK31" s="5">
        <f t="shared" si="16"/>
        <v>8</v>
      </c>
    </row>
    <row r="32" spans="1:63" s="16" customFormat="1" ht="20.45" customHeight="1">
      <c r="A32" s="54">
        <v>27</v>
      </c>
      <c r="B32" s="23" t="s">
        <v>108</v>
      </c>
      <c r="C32" s="79"/>
      <c r="D32" s="18">
        <f t="shared" si="0"/>
        <v>14</v>
      </c>
      <c r="E32" s="11">
        <v>6</v>
      </c>
      <c r="F32" s="11">
        <v>4</v>
      </c>
      <c r="G32" s="11">
        <v>5</v>
      </c>
      <c r="H32" s="11">
        <v>4</v>
      </c>
      <c r="I32" s="11">
        <v>3</v>
      </c>
      <c r="J32" s="11">
        <v>7</v>
      </c>
      <c r="K32" s="11">
        <v>4</v>
      </c>
      <c r="L32" s="11">
        <v>5</v>
      </c>
      <c r="M32" s="11">
        <v>4</v>
      </c>
      <c r="N32" s="18">
        <f t="shared" si="1"/>
        <v>42</v>
      </c>
      <c r="O32" s="11">
        <v>8</v>
      </c>
      <c r="P32" s="11">
        <v>3</v>
      </c>
      <c r="Q32" s="11">
        <v>3</v>
      </c>
      <c r="R32" s="11">
        <v>4</v>
      </c>
      <c r="S32" s="11">
        <v>3</v>
      </c>
      <c r="T32" s="11">
        <v>5</v>
      </c>
      <c r="U32" s="11">
        <v>4</v>
      </c>
      <c r="V32" s="11">
        <v>3</v>
      </c>
      <c r="W32" s="11">
        <v>5</v>
      </c>
      <c r="X32" s="18">
        <f t="shared" si="2"/>
        <v>38</v>
      </c>
      <c r="Y32" s="19">
        <f t="shared" si="3"/>
        <v>80</v>
      </c>
      <c r="Z32" s="27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7"/>
      <c r="AU32" s="19"/>
      <c r="AV32" s="19"/>
      <c r="AW32" s="19"/>
      <c r="AX32" s="19">
        <v>78</v>
      </c>
      <c r="AY32" s="32">
        <f t="shared" si="4"/>
        <v>158</v>
      </c>
      <c r="AZ32" s="21">
        <f t="shared" si="5"/>
        <v>38</v>
      </c>
      <c r="BA32" s="21">
        <f t="shared" si="6"/>
        <v>24</v>
      </c>
      <c r="BB32" s="21">
        <f t="shared" si="7"/>
        <v>12</v>
      </c>
      <c r="BC32" s="21">
        <f t="shared" si="8"/>
        <v>5</v>
      </c>
      <c r="BD32" s="5">
        <f t="shared" si="9"/>
        <v>3</v>
      </c>
      <c r="BE32" s="5">
        <f t="shared" si="10"/>
        <v>4</v>
      </c>
      <c r="BF32" s="5">
        <f t="shared" si="11"/>
        <v>5</v>
      </c>
      <c r="BG32" s="5">
        <f t="shared" si="12"/>
        <v>3</v>
      </c>
      <c r="BH32" s="5">
        <f t="shared" si="13"/>
        <v>4</v>
      </c>
      <c r="BI32" s="5">
        <f t="shared" si="14"/>
        <v>3</v>
      </c>
      <c r="BJ32" s="5">
        <f t="shared" si="15"/>
        <v>3</v>
      </c>
      <c r="BK32" s="5">
        <f t="shared" si="16"/>
        <v>8</v>
      </c>
    </row>
    <row r="33" spans="1:63" s="16" customFormat="1" ht="20.45" customHeight="1">
      <c r="A33" s="54">
        <v>28</v>
      </c>
      <c r="B33" s="23" t="s">
        <v>97</v>
      </c>
      <c r="C33" s="79"/>
      <c r="D33" s="18">
        <f t="shared" si="0"/>
        <v>14</v>
      </c>
      <c r="E33" s="11">
        <v>4</v>
      </c>
      <c r="F33" s="11">
        <v>2</v>
      </c>
      <c r="G33" s="11">
        <v>6</v>
      </c>
      <c r="H33" s="11">
        <v>5</v>
      </c>
      <c r="I33" s="11">
        <v>3</v>
      </c>
      <c r="J33" s="11">
        <v>6</v>
      </c>
      <c r="K33" s="11">
        <v>5</v>
      </c>
      <c r="L33" s="11">
        <v>6</v>
      </c>
      <c r="M33" s="11">
        <v>5</v>
      </c>
      <c r="N33" s="18">
        <f t="shared" si="1"/>
        <v>42</v>
      </c>
      <c r="O33" s="11">
        <v>6</v>
      </c>
      <c r="P33" s="11">
        <v>5</v>
      </c>
      <c r="Q33" s="11">
        <v>4</v>
      </c>
      <c r="R33" s="11">
        <v>4</v>
      </c>
      <c r="S33" s="11">
        <v>4</v>
      </c>
      <c r="T33" s="11">
        <v>5</v>
      </c>
      <c r="U33" s="11">
        <v>4</v>
      </c>
      <c r="V33" s="11">
        <v>4</v>
      </c>
      <c r="W33" s="11">
        <v>4</v>
      </c>
      <c r="X33" s="18">
        <f t="shared" si="2"/>
        <v>40</v>
      </c>
      <c r="Y33" s="19">
        <f t="shared" si="3"/>
        <v>82</v>
      </c>
      <c r="Z33" s="27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7"/>
      <c r="AU33" s="19"/>
      <c r="AV33" s="19"/>
      <c r="AW33" s="19"/>
      <c r="AX33" s="19">
        <v>76</v>
      </c>
      <c r="AY33" s="32">
        <f t="shared" si="4"/>
        <v>158</v>
      </c>
      <c r="AZ33" s="21">
        <f t="shared" si="5"/>
        <v>40</v>
      </c>
      <c r="BA33" s="21">
        <f t="shared" si="6"/>
        <v>25</v>
      </c>
      <c r="BB33" s="21">
        <f t="shared" si="7"/>
        <v>12</v>
      </c>
      <c r="BC33" s="21">
        <f t="shared" si="8"/>
        <v>4</v>
      </c>
      <c r="BD33" s="5">
        <f t="shared" si="9"/>
        <v>4</v>
      </c>
      <c r="BE33" s="5">
        <f t="shared" si="10"/>
        <v>4</v>
      </c>
      <c r="BF33" s="5">
        <f t="shared" si="11"/>
        <v>5</v>
      </c>
      <c r="BG33" s="5">
        <f t="shared" si="12"/>
        <v>4</v>
      </c>
      <c r="BH33" s="5">
        <f t="shared" si="13"/>
        <v>4</v>
      </c>
      <c r="BI33" s="5">
        <f t="shared" si="14"/>
        <v>4</v>
      </c>
      <c r="BJ33" s="5">
        <f t="shared" si="15"/>
        <v>5</v>
      </c>
      <c r="BK33" s="5">
        <f t="shared" si="16"/>
        <v>6</v>
      </c>
    </row>
    <row r="34" spans="1:63" s="16" customFormat="1" ht="20.45" customHeight="1">
      <c r="A34" s="54">
        <v>29</v>
      </c>
      <c r="B34" s="23" t="s">
        <v>88</v>
      </c>
      <c r="C34" s="79"/>
      <c r="D34" s="18">
        <f t="shared" si="0"/>
        <v>14</v>
      </c>
      <c r="E34" s="11">
        <v>5</v>
      </c>
      <c r="F34" s="11">
        <v>3</v>
      </c>
      <c r="G34" s="11">
        <v>4</v>
      </c>
      <c r="H34" s="11">
        <v>4</v>
      </c>
      <c r="I34" s="11">
        <v>3</v>
      </c>
      <c r="J34" s="11">
        <v>5</v>
      </c>
      <c r="K34" s="11">
        <v>4</v>
      </c>
      <c r="L34" s="11">
        <v>6</v>
      </c>
      <c r="M34" s="11">
        <v>5</v>
      </c>
      <c r="N34" s="18">
        <f t="shared" si="1"/>
        <v>39</v>
      </c>
      <c r="O34" s="11">
        <v>9</v>
      </c>
      <c r="P34" s="11">
        <v>5</v>
      </c>
      <c r="Q34" s="11">
        <v>4</v>
      </c>
      <c r="R34" s="11">
        <v>5</v>
      </c>
      <c r="S34" s="11">
        <v>4</v>
      </c>
      <c r="T34" s="11">
        <v>6</v>
      </c>
      <c r="U34" s="11">
        <v>4</v>
      </c>
      <c r="V34" s="11">
        <v>3</v>
      </c>
      <c r="W34" s="11">
        <v>6</v>
      </c>
      <c r="X34" s="18">
        <f t="shared" si="2"/>
        <v>46</v>
      </c>
      <c r="Y34" s="19">
        <f t="shared" si="3"/>
        <v>85</v>
      </c>
      <c r="Z34" s="27"/>
      <c r="AA34" s="26"/>
      <c r="AB34" s="26"/>
      <c r="AC34" s="26"/>
      <c r="AD34" s="26"/>
      <c r="AE34" s="26"/>
      <c r="AF34" s="26"/>
      <c r="AG34" s="26"/>
      <c r="AH34" s="26"/>
      <c r="AI34" s="26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19"/>
      <c r="AV34" s="19"/>
      <c r="AW34" s="19"/>
      <c r="AX34" s="19">
        <v>73</v>
      </c>
      <c r="AY34" s="32">
        <f t="shared" si="4"/>
        <v>158</v>
      </c>
      <c r="AZ34" s="21">
        <f t="shared" si="5"/>
        <v>46</v>
      </c>
      <c r="BA34" s="21">
        <f t="shared" si="6"/>
        <v>28</v>
      </c>
      <c r="BB34" s="21">
        <f t="shared" si="7"/>
        <v>13</v>
      </c>
      <c r="BC34" s="21">
        <f t="shared" si="8"/>
        <v>6</v>
      </c>
      <c r="BD34" s="5">
        <f t="shared" si="9"/>
        <v>3</v>
      </c>
      <c r="BE34" s="5">
        <f t="shared" si="10"/>
        <v>4</v>
      </c>
      <c r="BF34" s="5">
        <f t="shared" si="11"/>
        <v>6</v>
      </c>
      <c r="BG34" s="5">
        <f t="shared" si="12"/>
        <v>4</v>
      </c>
      <c r="BH34" s="5">
        <f t="shared" si="13"/>
        <v>5</v>
      </c>
      <c r="BI34" s="5">
        <f t="shared" si="14"/>
        <v>4</v>
      </c>
      <c r="BJ34" s="5">
        <f t="shared" si="15"/>
        <v>5</v>
      </c>
      <c r="BK34" s="5">
        <f t="shared" si="16"/>
        <v>9</v>
      </c>
    </row>
    <row r="35" spans="1:63" s="16" customFormat="1" ht="20.45" customHeight="1">
      <c r="A35" s="54">
        <v>30</v>
      </c>
      <c r="B35" s="23" t="s">
        <v>112</v>
      </c>
      <c r="C35" s="79"/>
      <c r="D35" s="18">
        <f t="shared" si="0"/>
        <v>15</v>
      </c>
      <c r="E35" s="11">
        <v>7</v>
      </c>
      <c r="F35" s="11">
        <v>3</v>
      </c>
      <c r="G35" s="11">
        <v>4</v>
      </c>
      <c r="H35" s="11">
        <v>4</v>
      </c>
      <c r="I35" s="11">
        <v>3</v>
      </c>
      <c r="J35" s="11">
        <v>6</v>
      </c>
      <c r="K35" s="11">
        <v>6</v>
      </c>
      <c r="L35" s="11">
        <v>6</v>
      </c>
      <c r="M35" s="11">
        <v>4</v>
      </c>
      <c r="N35" s="18">
        <f t="shared" si="1"/>
        <v>43</v>
      </c>
      <c r="O35" s="11">
        <v>4</v>
      </c>
      <c r="P35" s="11">
        <v>3</v>
      </c>
      <c r="Q35" s="11">
        <v>5</v>
      </c>
      <c r="R35" s="11">
        <v>4</v>
      </c>
      <c r="S35" s="11">
        <v>4</v>
      </c>
      <c r="T35" s="11">
        <v>5</v>
      </c>
      <c r="U35" s="11">
        <v>4</v>
      </c>
      <c r="V35" s="11">
        <v>3</v>
      </c>
      <c r="W35" s="11">
        <v>5</v>
      </c>
      <c r="X35" s="18">
        <f t="shared" si="2"/>
        <v>37</v>
      </c>
      <c r="Y35" s="19">
        <f t="shared" si="3"/>
        <v>80</v>
      </c>
      <c r="Z35" s="27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7"/>
      <c r="AU35" s="19"/>
      <c r="AV35" s="19"/>
      <c r="AW35" s="19"/>
      <c r="AX35" s="19">
        <v>79</v>
      </c>
      <c r="AY35" s="32">
        <f t="shared" si="4"/>
        <v>159</v>
      </c>
      <c r="AZ35" s="21">
        <f t="shared" si="5"/>
        <v>37</v>
      </c>
      <c r="BA35" s="21">
        <f t="shared" si="6"/>
        <v>25</v>
      </c>
      <c r="BB35" s="21">
        <f t="shared" si="7"/>
        <v>12</v>
      </c>
      <c r="BC35" s="21">
        <f t="shared" si="8"/>
        <v>5</v>
      </c>
      <c r="BD35" s="5">
        <f t="shared" si="9"/>
        <v>3</v>
      </c>
      <c r="BE35" s="5">
        <f t="shared" si="10"/>
        <v>4</v>
      </c>
      <c r="BF35" s="5">
        <f t="shared" si="11"/>
        <v>5</v>
      </c>
      <c r="BG35" s="5">
        <f t="shared" si="12"/>
        <v>4</v>
      </c>
      <c r="BH35" s="5">
        <f t="shared" si="13"/>
        <v>4</v>
      </c>
      <c r="BI35" s="5">
        <f t="shared" si="14"/>
        <v>5</v>
      </c>
      <c r="BJ35" s="5">
        <f t="shared" si="15"/>
        <v>3</v>
      </c>
      <c r="BK35" s="5">
        <f t="shared" si="16"/>
        <v>4</v>
      </c>
    </row>
    <row r="36" spans="1:63" s="16" customFormat="1" ht="20.45" customHeight="1">
      <c r="A36" s="54">
        <v>31</v>
      </c>
      <c r="B36" s="23" t="s">
        <v>98</v>
      </c>
      <c r="C36" s="79"/>
      <c r="D36" s="18">
        <f t="shared" si="0"/>
        <v>15</v>
      </c>
      <c r="E36" s="11">
        <v>5</v>
      </c>
      <c r="F36" s="11">
        <v>3</v>
      </c>
      <c r="G36" s="11">
        <v>7</v>
      </c>
      <c r="H36" s="11">
        <v>4</v>
      </c>
      <c r="I36" s="11">
        <v>3</v>
      </c>
      <c r="J36" s="11">
        <v>4</v>
      </c>
      <c r="K36" s="11">
        <v>6</v>
      </c>
      <c r="L36" s="11">
        <v>5</v>
      </c>
      <c r="M36" s="11">
        <v>3</v>
      </c>
      <c r="N36" s="18">
        <f t="shared" si="1"/>
        <v>40</v>
      </c>
      <c r="O36" s="11">
        <v>5</v>
      </c>
      <c r="P36" s="11">
        <v>6</v>
      </c>
      <c r="Q36" s="11">
        <v>3</v>
      </c>
      <c r="R36" s="11">
        <v>4</v>
      </c>
      <c r="S36" s="11">
        <v>3</v>
      </c>
      <c r="T36" s="11">
        <v>8</v>
      </c>
      <c r="U36" s="11">
        <v>6</v>
      </c>
      <c r="V36" s="11">
        <v>4</v>
      </c>
      <c r="W36" s="11">
        <v>4</v>
      </c>
      <c r="X36" s="18">
        <f t="shared" si="2"/>
        <v>43</v>
      </c>
      <c r="Y36" s="19">
        <f t="shared" si="3"/>
        <v>83</v>
      </c>
      <c r="Z36" s="27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19"/>
      <c r="AV36" s="19"/>
      <c r="AW36" s="19"/>
      <c r="AX36" s="19">
        <v>76</v>
      </c>
      <c r="AY36" s="32">
        <f t="shared" si="4"/>
        <v>159</v>
      </c>
      <c r="AZ36" s="21">
        <f t="shared" si="5"/>
        <v>43</v>
      </c>
      <c r="BA36" s="21">
        <f t="shared" si="6"/>
        <v>29</v>
      </c>
      <c r="BB36" s="21">
        <f t="shared" si="7"/>
        <v>14</v>
      </c>
      <c r="BC36" s="21">
        <f t="shared" si="8"/>
        <v>4</v>
      </c>
      <c r="BD36" s="5">
        <f t="shared" si="9"/>
        <v>4</v>
      </c>
      <c r="BE36" s="5">
        <f t="shared" si="10"/>
        <v>6</v>
      </c>
      <c r="BF36" s="5">
        <f t="shared" si="11"/>
        <v>8</v>
      </c>
      <c r="BG36" s="5">
        <f t="shared" si="12"/>
        <v>3</v>
      </c>
      <c r="BH36" s="5">
        <f t="shared" si="13"/>
        <v>4</v>
      </c>
      <c r="BI36" s="5">
        <f t="shared" si="14"/>
        <v>3</v>
      </c>
      <c r="BJ36" s="5">
        <f t="shared" si="15"/>
        <v>6</v>
      </c>
      <c r="BK36" s="5">
        <f t="shared" si="16"/>
        <v>5</v>
      </c>
    </row>
    <row r="37" spans="1:63" s="16" customFormat="1" ht="20.45" customHeight="1">
      <c r="A37" s="54">
        <v>32</v>
      </c>
      <c r="B37" s="23" t="s">
        <v>121</v>
      </c>
      <c r="C37" s="79"/>
      <c r="D37" s="18">
        <f t="shared" si="0"/>
        <v>16</v>
      </c>
      <c r="E37" s="11">
        <v>4</v>
      </c>
      <c r="F37" s="11">
        <v>3</v>
      </c>
      <c r="G37" s="11">
        <v>4</v>
      </c>
      <c r="H37" s="11">
        <v>5</v>
      </c>
      <c r="I37" s="11">
        <v>4</v>
      </c>
      <c r="J37" s="11">
        <v>5</v>
      </c>
      <c r="K37" s="11">
        <v>5</v>
      </c>
      <c r="L37" s="11">
        <v>5</v>
      </c>
      <c r="M37" s="11">
        <v>5</v>
      </c>
      <c r="N37" s="18">
        <f t="shared" si="1"/>
        <v>40</v>
      </c>
      <c r="O37" s="11">
        <v>6</v>
      </c>
      <c r="P37" s="11">
        <v>4</v>
      </c>
      <c r="Q37" s="11">
        <v>4</v>
      </c>
      <c r="R37" s="11">
        <v>4</v>
      </c>
      <c r="S37" s="11">
        <v>3</v>
      </c>
      <c r="T37" s="11">
        <v>5</v>
      </c>
      <c r="U37" s="11">
        <v>4</v>
      </c>
      <c r="V37" s="11">
        <v>4</v>
      </c>
      <c r="W37" s="11">
        <v>4</v>
      </c>
      <c r="X37" s="18">
        <f t="shared" si="2"/>
        <v>38</v>
      </c>
      <c r="Y37" s="19">
        <f t="shared" si="3"/>
        <v>78</v>
      </c>
      <c r="Z37" s="27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19"/>
      <c r="AV37" s="19"/>
      <c r="AW37" s="19"/>
      <c r="AX37" s="19">
        <v>82</v>
      </c>
      <c r="AY37" s="32">
        <f t="shared" si="4"/>
        <v>160</v>
      </c>
      <c r="AZ37" s="21">
        <f t="shared" si="5"/>
        <v>38</v>
      </c>
      <c r="BA37" s="21">
        <f t="shared" si="6"/>
        <v>24</v>
      </c>
      <c r="BB37" s="21">
        <f t="shared" si="7"/>
        <v>12</v>
      </c>
      <c r="BC37" s="21">
        <f t="shared" si="8"/>
        <v>4</v>
      </c>
      <c r="BD37" s="5">
        <f t="shared" si="9"/>
        <v>4</v>
      </c>
      <c r="BE37" s="5">
        <f t="shared" si="10"/>
        <v>4</v>
      </c>
      <c r="BF37" s="5">
        <f t="shared" si="11"/>
        <v>5</v>
      </c>
      <c r="BG37" s="5">
        <f t="shared" si="12"/>
        <v>3</v>
      </c>
      <c r="BH37" s="5">
        <f t="shared" si="13"/>
        <v>4</v>
      </c>
      <c r="BI37" s="5">
        <f t="shared" si="14"/>
        <v>4</v>
      </c>
      <c r="BJ37" s="5">
        <f t="shared" si="15"/>
        <v>4</v>
      </c>
      <c r="BK37" s="5">
        <f t="shared" si="16"/>
        <v>6</v>
      </c>
    </row>
    <row r="38" spans="1:63" s="16" customFormat="1" ht="20.45" customHeight="1">
      <c r="A38" s="54">
        <v>33</v>
      </c>
      <c r="B38" s="23" t="s">
        <v>113</v>
      </c>
      <c r="C38" s="79"/>
      <c r="D38" s="18">
        <f t="shared" si="0"/>
        <v>17</v>
      </c>
      <c r="E38" s="11">
        <v>6</v>
      </c>
      <c r="F38" s="11">
        <v>4</v>
      </c>
      <c r="G38" s="11">
        <v>5</v>
      </c>
      <c r="H38" s="11">
        <v>4</v>
      </c>
      <c r="I38" s="11">
        <v>3</v>
      </c>
      <c r="J38" s="11">
        <v>4</v>
      </c>
      <c r="K38" s="11">
        <v>5</v>
      </c>
      <c r="L38" s="11">
        <v>5</v>
      </c>
      <c r="M38" s="11">
        <v>5</v>
      </c>
      <c r="N38" s="18">
        <f t="shared" si="1"/>
        <v>41</v>
      </c>
      <c r="O38" s="11">
        <v>4</v>
      </c>
      <c r="P38" s="11">
        <v>5</v>
      </c>
      <c r="Q38" s="11">
        <v>4</v>
      </c>
      <c r="R38" s="11">
        <v>4</v>
      </c>
      <c r="S38" s="11">
        <v>4</v>
      </c>
      <c r="T38" s="11">
        <v>5</v>
      </c>
      <c r="U38" s="11">
        <v>6</v>
      </c>
      <c r="V38" s="11">
        <v>3</v>
      </c>
      <c r="W38" s="11">
        <v>5</v>
      </c>
      <c r="X38" s="18">
        <f t="shared" si="2"/>
        <v>40</v>
      </c>
      <c r="Y38" s="19">
        <f t="shared" si="3"/>
        <v>81</v>
      </c>
      <c r="Z38" s="27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19"/>
      <c r="AV38" s="19"/>
      <c r="AW38" s="19"/>
      <c r="AX38" s="19">
        <v>80</v>
      </c>
      <c r="AY38" s="32">
        <f t="shared" si="4"/>
        <v>161</v>
      </c>
      <c r="AZ38" s="21">
        <f t="shared" si="5"/>
        <v>40</v>
      </c>
      <c r="BA38" s="21">
        <f t="shared" si="6"/>
        <v>27</v>
      </c>
      <c r="BB38" s="21">
        <f t="shared" si="7"/>
        <v>14</v>
      </c>
      <c r="BC38" s="21">
        <f t="shared" si="8"/>
        <v>5</v>
      </c>
      <c r="BD38" s="5">
        <f t="shared" si="9"/>
        <v>3</v>
      </c>
      <c r="BE38" s="5">
        <f t="shared" si="10"/>
        <v>6</v>
      </c>
      <c r="BF38" s="5">
        <f t="shared" si="11"/>
        <v>5</v>
      </c>
      <c r="BG38" s="5">
        <f t="shared" si="12"/>
        <v>4</v>
      </c>
      <c r="BH38" s="5">
        <f t="shared" si="13"/>
        <v>4</v>
      </c>
      <c r="BI38" s="5">
        <f t="shared" si="14"/>
        <v>4</v>
      </c>
      <c r="BJ38" s="5">
        <f t="shared" si="15"/>
        <v>5</v>
      </c>
      <c r="BK38" s="5">
        <f t="shared" si="16"/>
        <v>4</v>
      </c>
    </row>
    <row r="39" spans="1:63" s="16" customFormat="1" ht="20.45" customHeight="1">
      <c r="A39" s="54">
        <v>34</v>
      </c>
      <c r="B39" s="23" t="s">
        <v>110</v>
      </c>
      <c r="C39" s="79"/>
      <c r="D39" s="18">
        <f t="shared" si="0"/>
        <v>17</v>
      </c>
      <c r="E39" s="11">
        <v>5</v>
      </c>
      <c r="F39" s="11">
        <v>4</v>
      </c>
      <c r="G39" s="11">
        <v>5</v>
      </c>
      <c r="H39" s="11">
        <v>3</v>
      </c>
      <c r="I39" s="11">
        <v>3</v>
      </c>
      <c r="J39" s="11">
        <v>6</v>
      </c>
      <c r="K39" s="11">
        <v>5</v>
      </c>
      <c r="L39" s="11">
        <v>5</v>
      </c>
      <c r="M39" s="11">
        <v>4</v>
      </c>
      <c r="N39" s="18">
        <f t="shared" si="1"/>
        <v>40</v>
      </c>
      <c r="O39" s="11">
        <v>7</v>
      </c>
      <c r="P39" s="11">
        <v>4</v>
      </c>
      <c r="Q39" s="11">
        <v>4</v>
      </c>
      <c r="R39" s="11">
        <v>5</v>
      </c>
      <c r="S39" s="11">
        <v>3</v>
      </c>
      <c r="T39" s="11">
        <v>4</v>
      </c>
      <c r="U39" s="11">
        <v>5</v>
      </c>
      <c r="V39" s="11">
        <v>5</v>
      </c>
      <c r="W39" s="11">
        <v>5</v>
      </c>
      <c r="X39" s="18">
        <f t="shared" si="2"/>
        <v>42</v>
      </c>
      <c r="Y39" s="19">
        <f t="shared" si="3"/>
        <v>82</v>
      </c>
      <c r="Z39" s="27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19"/>
      <c r="AV39" s="19"/>
      <c r="AW39" s="19"/>
      <c r="AX39" s="19">
        <v>79</v>
      </c>
      <c r="AY39" s="32">
        <f t="shared" si="4"/>
        <v>161</v>
      </c>
      <c r="AZ39" s="21">
        <f t="shared" si="5"/>
        <v>42</v>
      </c>
      <c r="BA39" s="21">
        <f t="shared" si="6"/>
        <v>27</v>
      </c>
      <c r="BB39" s="21">
        <f t="shared" si="7"/>
        <v>15</v>
      </c>
      <c r="BC39" s="21">
        <f t="shared" si="8"/>
        <v>5</v>
      </c>
      <c r="BD39" s="5">
        <f t="shared" si="9"/>
        <v>5</v>
      </c>
      <c r="BE39" s="5">
        <f t="shared" si="10"/>
        <v>5</v>
      </c>
      <c r="BF39" s="5">
        <f t="shared" si="11"/>
        <v>4</v>
      </c>
      <c r="BG39" s="5">
        <f t="shared" si="12"/>
        <v>3</v>
      </c>
      <c r="BH39" s="5">
        <f t="shared" si="13"/>
        <v>5</v>
      </c>
      <c r="BI39" s="5">
        <f t="shared" si="14"/>
        <v>4</v>
      </c>
      <c r="BJ39" s="5">
        <f t="shared" si="15"/>
        <v>4</v>
      </c>
      <c r="BK39" s="5">
        <f t="shared" si="16"/>
        <v>7</v>
      </c>
    </row>
    <row r="40" spans="1:63" s="16" customFormat="1" ht="20.45" customHeight="1">
      <c r="A40" s="54">
        <v>35</v>
      </c>
      <c r="B40" s="23" t="s">
        <v>93</v>
      </c>
      <c r="C40" s="79"/>
      <c r="D40" s="18">
        <f t="shared" si="0"/>
        <v>20</v>
      </c>
      <c r="E40" s="11">
        <v>7</v>
      </c>
      <c r="F40" s="11">
        <v>4</v>
      </c>
      <c r="G40" s="11">
        <v>5</v>
      </c>
      <c r="H40" s="11">
        <v>5</v>
      </c>
      <c r="I40" s="11">
        <v>4</v>
      </c>
      <c r="J40" s="11">
        <v>7</v>
      </c>
      <c r="K40" s="11">
        <v>6</v>
      </c>
      <c r="L40" s="11">
        <v>6</v>
      </c>
      <c r="M40" s="11">
        <v>5</v>
      </c>
      <c r="N40" s="18">
        <f t="shared" si="1"/>
        <v>49</v>
      </c>
      <c r="O40" s="11">
        <v>6</v>
      </c>
      <c r="P40" s="11">
        <v>5</v>
      </c>
      <c r="Q40" s="11">
        <v>4</v>
      </c>
      <c r="R40" s="11">
        <v>5</v>
      </c>
      <c r="S40" s="11">
        <v>3</v>
      </c>
      <c r="T40" s="11">
        <v>7</v>
      </c>
      <c r="U40" s="11">
        <v>4</v>
      </c>
      <c r="V40" s="11">
        <v>4</v>
      </c>
      <c r="W40" s="11">
        <v>3</v>
      </c>
      <c r="X40" s="18">
        <f t="shared" si="2"/>
        <v>41</v>
      </c>
      <c r="Y40" s="19">
        <f t="shared" si="3"/>
        <v>90</v>
      </c>
      <c r="Z40" s="27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19"/>
      <c r="AV40" s="19"/>
      <c r="AW40" s="19"/>
      <c r="AX40" s="19">
        <v>74</v>
      </c>
      <c r="AY40" s="32">
        <f t="shared" si="4"/>
        <v>164</v>
      </c>
      <c r="AZ40" s="21">
        <f t="shared" si="5"/>
        <v>41</v>
      </c>
      <c r="BA40" s="21">
        <f t="shared" si="6"/>
        <v>26</v>
      </c>
      <c r="BB40" s="21">
        <f t="shared" si="7"/>
        <v>11</v>
      </c>
      <c r="BC40" s="21">
        <f t="shared" si="8"/>
        <v>3</v>
      </c>
      <c r="BD40" s="5">
        <f t="shared" si="9"/>
        <v>4</v>
      </c>
      <c r="BE40" s="5">
        <f t="shared" si="10"/>
        <v>4</v>
      </c>
      <c r="BF40" s="5">
        <f t="shared" si="11"/>
        <v>7</v>
      </c>
      <c r="BG40" s="5">
        <f t="shared" si="12"/>
        <v>3</v>
      </c>
      <c r="BH40" s="5">
        <f t="shared" si="13"/>
        <v>5</v>
      </c>
      <c r="BI40" s="5">
        <f t="shared" si="14"/>
        <v>4</v>
      </c>
      <c r="BJ40" s="5">
        <f t="shared" si="15"/>
        <v>5</v>
      </c>
      <c r="BK40" s="5">
        <f t="shared" si="16"/>
        <v>6</v>
      </c>
    </row>
    <row r="41" spans="1:63" s="16" customFormat="1" ht="20.45" customHeight="1">
      <c r="A41" s="54">
        <v>36</v>
      </c>
      <c r="B41" s="23" t="s">
        <v>94</v>
      </c>
      <c r="C41" s="79"/>
      <c r="D41" s="18">
        <f t="shared" si="0"/>
        <v>20</v>
      </c>
      <c r="E41" s="11">
        <v>4</v>
      </c>
      <c r="F41" s="11">
        <v>4</v>
      </c>
      <c r="G41" s="11">
        <v>5</v>
      </c>
      <c r="H41" s="11">
        <v>7</v>
      </c>
      <c r="I41" s="11">
        <v>2</v>
      </c>
      <c r="J41" s="11">
        <v>5</v>
      </c>
      <c r="K41" s="11">
        <v>5</v>
      </c>
      <c r="L41" s="11">
        <v>5</v>
      </c>
      <c r="M41" s="11">
        <v>5</v>
      </c>
      <c r="N41" s="18">
        <f t="shared" si="1"/>
        <v>42</v>
      </c>
      <c r="O41" s="11">
        <v>10</v>
      </c>
      <c r="P41" s="11">
        <v>5</v>
      </c>
      <c r="Q41" s="11">
        <v>5</v>
      </c>
      <c r="R41" s="11">
        <v>4</v>
      </c>
      <c r="S41" s="11">
        <v>4</v>
      </c>
      <c r="T41" s="11">
        <v>6</v>
      </c>
      <c r="U41" s="11">
        <v>5</v>
      </c>
      <c r="V41" s="11">
        <v>3</v>
      </c>
      <c r="W41" s="11">
        <v>5</v>
      </c>
      <c r="X41" s="18">
        <f t="shared" si="2"/>
        <v>47</v>
      </c>
      <c r="Y41" s="19">
        <f t="shared" si="3"/>
        <v>89</v>
      </c>
      <c r="Z41" s="27"/>
      <c r="AA41" s="26"/>
      <c r="AB41" s="26"/>
      <c r="AC41" s="26"/>
      <c r="AD41" s="26"/>
      <c r="AE41" s="26"/>
      <c r="AF41" s="26"/>
      <c r="AG41" s="26"/>
      <c r="AH41" s="26"/>
      <c r="AI41" s="26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7"/>
      <c r="AU41" s="19"/>
      <c r="AV41" s="19"/>
      <c r="AW41" s="19"/>
      <c r="AX41" s="19">
        <v>75</v>
      </c>
      <c r="AY41" s="32">
        <f t="shared" si="4"/>
        <v>164</v>
      </c>
      <c r="AZ41" s="21">
        <f t="shared" si="5"/>
        <v>47</v>
      </c>
      <c r="BA41" s="21">
        <f t="shared" si="6"/>
        <v>27</v>
      </c>
      <c r="BB41" s="21">
        <f t="shared" si="7"/>
        <v>13</v>
      </c>
      <c r="BC41" s="21">
        <f t="shared" si="8"/>
        <v>5</v>
      </c>
      <c r="BD41" s="5">
        <f t="shared" si="9"/>
        <v>3</v>
      </c>
      <c r="BE41" s="5">
        <f t="shared" si="10"/>
        <v>5</v>
      </c>
      <c r="BF41" s="5">
        <f t="shared" si="11"/>
        <v>6</v>
      </c>
      <c r="BG41" s="5">
        <f t="shared" si="12"/>
        <v>4</v>
      </c>
      <c r="BH41" s="5">
        <f t="shared" si="13"/>
        <v>4</v>
      </c>
      <c r="BI41" s="5">
        <f t="shared" si="14"/>
        <v>5</v>
      </c>
      <c r="BJ41" s="5">
        <f t="shared" si="15"/>
        <v>5</v>
      </c>
      <c r="BK41" s="5">
        <f t="shared" si="16"/>
        <v>10</v>
      </c>
    </row>
    <row r="42" spans="1:63" s="5" customFormat="1" ht="20.45" customHeight="1">
      <c r="A42" s="54">
        <v>37</v>
      </c>
      <c r="B42" s="23" t="s">
        <v>123</v>
      </c>
      <c r="C42" s="79"/>
      <c r="D42" s="18">
        <f t="shared" si="0"/>
        <v>21</v>
      </c>
      <c r="E42" s="11">
        <v>5</v>
      </c>
      <c r="F42" s="11">
        <v>3</v>
      </c>
      <c r="G42" s="11">
        <v>4</v>
      </c>
      <c r="H42" s="11">
        <v>3</v>
      </c>
      <c r="I42" s="11">
        <v>4</v>
      </c>
      <c r="J42" s="11">
        <v>5</v>
      </c>
      <c r="K42" s="11">
        <v>6</v>
      </c>
      <c r="L42" s="11">
        <v>5</v>
      </c>
      <c r="M42" s="11">
        <v>5</v>
      </c>
      <c r="N42" s="18">
        <f t="shared" si="1"/>
        <v>40</v>
      </c>
      <c r="O42" s="11">
        <v>6</v>
      </c>
      <c r="P42" s="11">
        <v>6</v>
      </c>
      <c r="Q42" s="11">
        <v>4</v>
      </c>
      <c r="R42" s="11">
        <v>4</v>
      </c>
      <c r="S42" s="11">
        <v>3</v>
      </c>
      <c r="T42" s="11">
        <v>5</v>
      </c>
      <c r="U42" s="11">
        <v>4</v>
      </c>
      <c r="V42" s="11">
        <v>2</v>
      </c>
      <c r="W42" s="11">
        <v>5</v>
      </c>
      <c r="X42" s="18">
        <f t="shared" si="2"/>
        <v>39</v>
      </c>
      <c r="Y42" s="19">
        <f t="shared" si="3"/>
        <v>79</v>
      </c>
      <c r="Z42" s="27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7"/>
      <c r="AU42" s="19"/>
      <c r="AV42" s="19"/>
      <c r="AW42" s="19"/>
      <c r="AX42" s="19">
        <v>86</v>
      </c>
      <c r="AY42" s="32">
        <f t="shared" si="4"/>
        <v>165</v>
      </c>
      <c r="AZ42" s="21">
        <f t="shared" si="5"/>
        <v>39</v>
      </c>
      <c r="BA42" s="21">
        <f t="shared" si="6"/>
        <v>23</v>
      </c>
      <c r="BB42" s="21">
        <f t="shared" si="7"/>
        <v>11</v>
      </c>
      <c r="BC42" s="21">
        <f t="shared" si="8"/>
        <v>5</v>
      </c>
      <c r="BD42" s="5">
        <f t="shared" si="9"/>
        <v>2</v>
      </c>
      <c r="BE42" s="5">
        <f t="shared" si="10"/>
        <v>4</v>
      </c>
      <c r="BF42" s="5">
        <f t="shared" si="11"/>
        <v>5</v>
      </c>
      <c r="BG42" s="5">
        <f t="shared" si="12"/>
        <v>3</v>
      </c>
      <c r="BH42" s="5">
        <f t="shared" si="13"/>
        <v>4</v>
      </c>
      <c r="BI42" s="5">
        <f t="shared" si="14"/>
        <v>4</v>
      </c>
      <c r="BJ42" s="5">
        <f t="shared" si="15"/>
        <v>6</v>
      </c>
      <c r="BK42" s="5">
        <f t="shared" si="16"/>
        <v>6</v>
      </c>
    </row>
    <row r="43" spans="1:63" s="5" customFormat="1" ht="20.45" customHeight="1">
      <c r="A43" s="54">
        <v>38</v>
      </c>
      <c r="B43" s="23" t="s">
        <v>118</v>
      </c>
      <c r="C43" s="79"/>
      <c r="D43" s="18">
        <f t="shared" si="0"/>
        <v>22</v>
      </c>
      <c r="E43" s="11">
        <v>4</v>
      </c>
      <c r="F43" s="11">
        <v>4</v>
      </c>
      <c r="G43" s="11">
        <v>5</v>
      </c>
      <c r="H43" s="11">
        <v>4</v>
      </c>
      <c r="I43" s="11">
        <v>4</v>
      </c>
      <c r="J43" s="11">
        <v>7</v>
      </c>
      <c r="K43" s="11">
        <v>6</v>
      </c>
      <c r="L43" s="11">
        <v>5</v>
      </c>
      <c r="M43" s="11">
        <v>5</v>
      </c>
      <c r="N43" s="18">
        <f t="shared" si="1"/>
        <v>44</v>
      </c>
      <c r="O43" s="11">
        <v>7</v>
      </c>
      <c r="P43" s="11">
        <v>4</v>
      </c>
      <c r="Q43" s="11">
        <v>5</v>
      </c>
      <c r="R43" s="11">
        <v>4</v>
      </c>
      <c r="S43" s="11">
        <v>3</v>
      </c>
      <c r="T43" s="11">
        <v>4</v>
      </c>
      <c r="U43" s="11">
        <v>4</v>
      </c>
      <c r="V43" s="11">
        <v>4</v>
      </c>
      <c r="W43" s="11">
        <v>5</v>
      </c>
      <c r="X43" s="18">
        <f t="shared" si="2"/>
        <v>40</v>
      </c>
      <c r="Y43" s="19">
        <f t="shared" si="3"/>
        <v>84</v>
      </c>
      <c r="Z43" s="27"/>
      <c r="AA43" s="26"/>
      <c r="AB43" s="26"/>
      <c r="AC43" s="26"/>
      <c r="AD43" s="26"/>
      <c r="AE43" s="26"/>
      <c r="AF43" s="26"/>
      <c r="AG43" s="26"/>
      <c r="AH43" s="26"/>
      <c r="AI43" s="26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19"/>
      <c r="AV43" s="19"/>
      <c r="AW43" s="19"/>
      <c r="AX43" s="19">
        <v>82</v>
      </c>
      <c r="AY43" s="32">
        <f t="shared" si="4"/>
        <v>166</v>
      </c>
      <c r="AZ43" s="21">
        <f t="shared" si="5"/>
        <v>40</v>
      </c>
      <c r="BA43" s="21">
        <f t="shared" si="6"/>
        <v>24</v>
      </c>
      <c r="BB43" s="21">
        <f t="shared" si="7"/>
        <v>13</v>
      </c>
      <c r="BC43" s="21">
        <f t="shared" si="8"/>
        <v>5</v>
      </c>
      <c r="BD43" s="5">
        <f t="shared" si="9"/>
        <v>4</v>
      </c>
      <c r="BE43" s="5">
        <f t="shared" si="10"/>
        <v>4</v>
      </c>
      <c r="BF43" s="5">
        <f t="shared" si="11"/>
        <v>4</v>
      </c>
      <c r="BG43" s="5">
        <f t="shared" si="12"/>
        <v>3</v>
      </c>
      <c r="BH43" s="5">
        <f t="shared" si="13"/>
        <v>4</v>
      </c>
      <c r="BI43" s="5">
        <f t="shared" si="14"/>
        <v>5</v>
      </c>
      <c r="BJ43" s="5">
        <f t="shared" si="15"/>
        <v>4</v>
      </c>
      <c r="BK43" s="5">
        <f t="shared" si="16"/>
        <v>7</v>
      </c>
    </row>
    <row r="44" spans="1:63" ht="20.45" customHeight="1">
      <c r="A44" s="54">
        <v>39</v>
      </c>
      <c r="B44" s="23" t="s">
        <v>111</v>
      </c>
      <c r="C44" s="79"/>
      <c r="D44" s="18">
        <f t="shared" si="0"/>
        <v>23</v>
      </c>
      <c r="E44" s="11">
        <v>5</v>
      </c>
      <c r="F44" s="11">
        <v>4</v>
      </c>
      <c r="G44" s="11">
        <v>6</v>
      </c>
      <c r="H44" s="11">
        <v>5</v>
      </c>
      <c r="I44" s="11">
        <v>3</v>
      </c>
      <c r="J44" s="11">
        <v>7</v>
      </c>
      <c r="K44" s="11">
        <v>5</v>
      </c>
      <c r="L44" s="11">
        <v>7</v>
      </c>
      <c r="M44" s="11">
        <v>5</v>
      </c>
      <c r="N44" s="18">
        <f t="shared" si="1"/>
        <v>47</v>
      </c>
      <c r="O44" s="11">
        <v>6</v>
      </c>
      <c r="P44" s="11">
        <v>4</v>
      </c>
      <c r="Q44" s="11">
        <v>4</v>
      </c>
      <c r="R44" s="11">
        <v>4</v>
      </c>
      <c r="S44" s="11">
        <v>4</v>
      </c>
      <c r="T44" s="11">
        <v>6</v>
      </c>
      <c r="U44" s="11">
        <v>4</v>
      </c>
      <c r="V44" s="11">
        <v>4</v>
      </c>
      <c r="W44" s="11">
        <v>5</v>
      </c>
      <c r="X44" s="18">
        <f t="shared" si="2"/>
        <v>41</v>
      </c>
      <c r="Y44" s="19">
        <f t="shared" si="3"/>
        <v>88</v>
      </c>
      <c r="Z44" s="27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19"/>
      <c r="AV44" s="19"/>
      <c r="AW44" s="19"/>
      <c r="AX44" s="19">
        <v>79</v>
      </c>
      <c r="AY44" s="32">
        <f t="shared" si="4"/>
        <v>167</v>
      </c>
      <c r="AZ44" s="21">
        <f t="shared" si="5"/>
        <v>41</v>
      </c>
      <c r="BA44" s="21">
        <f t="shared" si="6"/>
        <v>27</v>
      </c>
      <c r="BB44" s="21">
        <f t="shared" si="7"/>
        <v>13</v>
      </c>
      <c r="BC44" s="21">
        <f t="shared" si="8"/>
        <v>5</v>
      </c>
      <c r="BD44" s="5">
        <f t="shared" si="9"/>
        <v>4</v>
      </c>
      <c r="BE44" s="5">
        <f t="shared" si="10"/>
        <v>4</v>
      </c>
      <c r="BF44" s="5">
        <f t="shared" si="11"/>
        <v>6</v>
      </c>
      <c r="BG44" s="5">
        <f t="shared" si="12"/>
        <v>4</v>
      </c>
      <c r="BH44" s="5">
        <f t="shared" si="13"/>
        <v>4</v>
      </c>
      <c r="BI44" s="5">
        <f t="shared" si="14"/>
        <v>4</v>
      </c>
      <c r="BJ44" s="5">
        <f t="shared" si="15"/>
        <v>4</v>
      </c>
      <c r="BK44" s="5">
        <f t="shared" si="16"/>
        <v>6</v>
      </c>
    </row>
    <row r="45" spans="1:63" ht="20.45" customHeight="1">
      <c r="A45" s="54">
        <v>40</v>
      </c>
      <c r="B45" s="23" t="s">
        <v>117</v>
      </c>
      <c r="C45" s="79"/>
      <c r="D45" s="18">
        <f t="shared" si="0"/>
        <v>23</v>
      </c>
      <c r="E45" s="11">
        <v>7</v>
      </c>
      <c r="F45" s="11">
        <v>4</v>
      </c>
      <c r="G45" s="11">
        <v>4</v>
      </c>
      <c r="H45" s="11">
        <v>5</v>
      </c>
      <c r="I45" s="11">
        <v>4</v>
      </c>
      <c r="J45" s="11">
        <v>5</v>
      </c>
      <c r="K45" s="11">
        <v>5</v>
      </c>
      <c r="L45" s="11">
        <v>5</v>
      </c>
      <c r="M45" s="11">
        <v>5</v>
      </c>
      <c r="N45" s="18">
        <f t="shared" si="1"/>
        <v>44</v>
      </c>
      <c r="O45" s="11">
        <v>5</v>
      </c>
      <c r="P45" s="11">
        <v>4</v>
      </c>
      <c r="Q45" s="11">
        <v>5</v>
      </c>
      <c r="R45" s="11">
        <v>5</v>
      </c>
      <c r="S45" s="11">
        <v>3</v>
      </c>
      <c r="T45" s="11">
        <v>7</v>
      </c>
      <c r="U45" s="11">
        <v>4</v>
      </c>
      <c r="V45" s="11">
        <v>4</v>
      </c>
      <c r="W45" s="11">
        <v>5</v>
      </c>
      <c r="X45" s="18">
        <f t="shared" si="2"/>
        <v>42</v>
      </c>
      <c r="Y45" s="19">
        <f t="shared" si="3"/>
        <v>86</v>
      </c>
      <c r="Z45" s="27"/>
      <c r="AA45" s="26"/>
      <c r="AB45" s="26"/>
      <c r="AC45" s="26"/>
      <c r="AD45" s="26"/>
      <c r="AE45" s="26"/>
      <c r="AF45" s="26"/>
      <c r="AG45" s="26"/>
      <c r="AH45" s="26"/>
      <c r="AI45" s="26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19"/>
      <c r="AV45" s="19"/>
      <c r="AW45" s="19"/>
      <c r="AX45" s="19">
        <v>81</v>
      </c>
      <c r="AY45" s="32">
        <f t="shared" si="4"/>
        <v>167</v>
      </c>
      <c r="AZ45" s="21">
        <f t="shared" si="5"/>
        <v>42</v>
      </c>
      <c r="BA45" s="21">
        <f t="shared" si="6"/>
        <v>28</v>
      </c>
      <c r="BB45" s="21">
        <f t="shared" si="7"/>
        <v>13</v>
      </c>
      <c r="BC45" s="21">
        <f t="shared" si="8"/>
        <v>5</v>
      </c>
      <c r="BD45" s="5">
        <f t="shared" si="9"/>
        <v>4</v>
      </c>
      <c r="BE45" s="5">
        <f t="shared" si="10"/>
        <v>4</v>
      </c>
      <c r="BF45" s="5">
        <f t="shared" si="11"/>
        <v>7</v>
      </c>
      <c r="BG45" s="5">
        <f t="shared" si="12"/>
        <v>3</v>
      </c>
      <c r="BH45" s="5">
        <f t="shared" si="13"/>
        <v>5</v>
      </c>
      <c r="BI45" s="5">
        <f t="shared" si="14"/>
        <v>5</v>
      </c>
      <c r="BJ45" s="5">
        <f t="shared" si="15"/>
        <v>4</v>
      </c>
      <c r="BK45" s="5">
        <f t="shared" si="16"/>
        <v>5</v>
      </c>
    </row>
    <row r="46" spans="1:63" ht="20.45" customHeight="1">
      <c r="A46" s="54">
        <v>41</v>
      </c>
      <c r="B46" s="23" t="s">
        <v>114</v>
      </c>
      <c r="C46" s="79"/>
      <c r="D46" s="18">
        <f t="shared" si="0"/>
        <v>25</v>
      </c>
      <c r="E46" s="11">
        <v>5</v>
      </c>
      <c r="F46" s="11">
        <v>5</v>
      </c>
      <c r="G46" s="11">
        <v>5</v>
      </c>
      <c r="H46" s="11">
        <v>4</v>
      </c>
      <c r="I46" s="11">
        <v>4</v>
      </c>
      <c r="J46" s="11">
        <v>7</v>
      </c>
      <c r="K46" s="11">
        <v>4</v>
      </c>
      <c r="L46" s="11">
        <v>8</v>
      </c>
      <c r="M46" s="11">
        <v>5</v>
      </c>
      <c r="N46" s="18">
        <f t="shared" si="1"/>
        <v>47</v>
      </c>
      <c r="O46" s="11">
        <v>5</v>
      </c>
      <c r="P46" s="11">
        <v>6</v>
      </c>
      <c r="Q46" s="11">
        <v>6</v>
      </c>
      <c r="R46" s="11">
        <v>4</v>
      </c>
      <c r="S46" s="11">
        <v>3</v>
      </c>
      <c r="T46" s="11">
        <v>6</v>
      </c>
      <c r="U46" s="11">
        <v>4</v>
      </c>
      <c r="V46" s="11">
        <v>4</v>
      </c>
      <c r="W46" s="11">
        <v>4</v>
      </c>
      <c r="X46" s="18">
        <f t="shared" si="2"/>
        <v>42</v>
      </c>
      <c r="Y46" s="19">
        <f t="shared" si="3"/>
        <v>89</v>
      </c>
      <c r="Z46" s="27"/>
      <c r="AA46" s="26"/>
      <c r="AB46" s="26"/>
      <c r="AC46" s="26"/>
      <c r="AD46" s="26"/>
      <c r="AE46" s="26"/>
      <c r="AF46" s="26"/>
      <c r="AG46" s="26"/>
      <c r="AH46" s="26"/>
      <c r="AI46" s="26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7"/>
      <c r="AU46" s="19"/>
      <c r="AV46" s="19"/>
      <c r="AW46" s="19"/>
      <c r="AX46" s="19">
        <v>80</v>
      </c>
      <c r="AY46" s="32">
        <f t="shared" si="4"/>
        <v>169</v>
      </c>
      <c r="AZ46" s="21">
        <f t="shared" si="5"/>
        <v>42</v>
      </c>
      <c r="BA46" s="21">
        <f t="shared" si="6"/>
        <v>25</v>
      </c>
      <c r="BB46" s="21">
        <f t="shared" si="7"/>
        <v>12</v>
      </c>
      <c r="BC46" s="21">
        <f t="shared" si="8"/>
        <v>4</v>
      </c>
      <c r="BD46" s="5">
        <f t="shared" si="9"/>
        <v>4</v>
      </c>
      <c r="BE46" s="5">
        <f t="shared" si="10"/>
        <v>4</v>
      </c>
      <c r="BF46" s="5">
        <f t="shared" si="11"/>
        <v>6</v>
      </c>
      <c r="BG46" s="5">
        <f t="shared" si="12"/>
        <v>3</v>
      </c>
      <c r="BH46" s="5">
        <f t="shared" si="13"/>
        <v>4</v>
      </c>
      <c r="BI46" s="5">
        <f t="shared" si="14"/>
        <v>6</v>
      </c>
      <c r="BJ46" s="5">
        <f t="shared" si="15"/>
        <v>6</v>
      </c>
      <c r="BK46" s="5">
        <f t="shared" si="16"/>
        <v>5</v>
      </c>
    </row>
    <row r="47" spans="1:63" ht="20.45" customHeight="1">
      <c r="A47" s="54">
        <v>42</v>
      </c>
      <c r="B47" s="23" t="s">
        <v>96</v>
      </c>
      <c r="C47" s="79"/>
      <c r="D47" s="18">
        <f t="shared" si="0"/>
        <v>25</v>
      </c>
      <c r="E47" s="11">
        <v>6</v>
      </c>
      <c r="F47" s="11">
        <v>4</v>
      </c>
      <c r="G47" s="11">
        <v>7</v>
      </c>
      <c r="H47" s="11">
        <v>5</v>
      </c>
      <c r="I47" s="11">
        <v>4</v>
      </c>
      <c r="J47" s="11">
        <v>7</v>
      </c>
      <c r="K47" s="11">
        <v>4</v>
      </c>
      <c r="L47" s="11">
        <v>5</v>
      </c>
      <c r="M47" s="11">
        <v>5</v>
      </c>
      <c r="N47" s="18">
        <f t="shared" si="1"/>
        <v>47</v>
      </c>
      <c r="O47" s="11">
        <v>8</v>
      </c>
      <c r="P47" s="11">
        <v>7</v>
      </c>
      <c r="Q47" s="11">
        <v>4</v>
      </c>
      <c r="R47" s="11">
        <v>5</v>
      </c>
      <c r="S47" s="11">
        <v>3</v>
      </c>
      <c r="T47" s="11">
        <v>6</v>
      </c>
      <c r="U47" s="11">
        <v>4</v>
      </c>
      <c r="V47" s="11">
        <v>4</v>
      </c>
      <c r="W47" s="11">
        <v>6</v>
      </c>
      <c r="X47" s="18">
        <f t="shared" si="2"/>
        <v>47</v>
      </c>
      <c r="Y47" s="19">
        <f t="shared" si="3"/>
        <v>94</v>
      </c>
      <c r="Z47" s="27"/>
      <c r="AA47" s="26"/>
      <c r="AB47" s="26"/>
      <c r="AC47" s="26"/>
      <c r="AD47" s="26"/>
      <c r="AE47" s="26"/>
      <c r="AF47" s="26"/>
      <c r="AG47" s="26"/>
      <c r="AH47" s="26"/>
      <c r="AI47" s="26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7"/>
      <c r="AU47" s="19"/>
      <c r="AV47" s="19"/>
      <c r="AW47" s="19"/>
      <c r="AX47" s="19">
        <v>75</v>
      </c>
      <c r="AY47" s="32">
        <f t="shared" si="4"/>
        <v>169</v>
      </c>
      <c r="AZ47" s="21">
        <f t="shared" si="5"/>
        <v>47</v>
      </c>
      <c r="BA47" s="21">
        <f t="shared" si="6"/>
        <v>28</v>
      </c>
      <c r="BB47" s="21">
        <f t="shared" si="7"/>
        <v>14</v>
      </c>
      <c r="BC47" s="21">
        <f t="shared" si="8"/>
        <v>6</v>
      </c>
      <c r="BD47" s="5">
        <f t="shared" si="9"/>
        <v>4</v>
      </c>
      <c r="BE47" s="5">
        <f t="shared" si="10"/>
        <v>4</v>
      </c>
      <c r="BF47" s="5">
        <f t="shared" si="11"/>
        <v>6</v>
      </c>
      <c r="BG47" s="5">
        <f t="shared" si="12"/>
        <v>3</v>
      </c>
      <c r="BH47" s="5">
        <f t="shared" si="13"/>
        <v>5</v>
      </c>
      <c r="BI47" s="5">
        <f t="shared" si="14"/>
        <v>4</v>
      </c>
      <c r="BJ47" s="5">
        <f t="shared" si="15"/>
        <v>7</v>
      </c>
      <c r="BK47" s="5">
        <f t="shared" si="16"/>
        <v>8</v>
      </c>
    </row>
    <row r="48" spans="1:63" ht="20.45" customHeight="1">
      <c r="A48" s="54">
        <v>43</v>
      </c>
      <c r="B48" s="23" t="s">
        <v>116</v>
      </c>
      <c r="C48" s="79"/>
      <c r="D48" s="18">
        <f t="shared" si="0"/>
        <v>27</v>
      </c>
      <c r="E48" s="11">
        <v>5</v>
      </c>
      <c r="F48" s="11">
        <v>3</v>
      </c>
      <c r="G48" s="11">
        <v>5</v>
      </c>
      <c r="H48" s="11">
        <v>5</v>
      </c>
      <c r="I48" s="11">
        <v>3</v>
      </c>
      <c r="J48" s="11">
        <v>7</v>
      </c>
      <c r="K48" s="11">
        <v>5</v>
      </c>
      <c r="L48" s="11">
        <v>6</v>
      </c>
      <c r="M48" s="11">
        <v>5</v>
      </c>
      <c r="N48" s="18">
        <f t="shared" si="1"/>
        <v>44</v>
      </c>
      <c r="O48" s="11">
        <v>7</v>
      </c>
      <c r="P48" s="11">
        <v>5</v>
      </c>
      <c r="Q48" s="11">
        <v>6</v>
      </c>
      <c r="R48" s="11">
        <v>5</v>
      </c>
      <c r="S48" s="11">
        <v>3</v>
      </c>
      <c r="T48" s="11">
        <v>6</v>
      </c>
      <c r="U48" s="11">
        <v>7</v>
      </c>
      <c r="V48" s="11">
        <v>3</v>
      </c>
      <c r="W48" s="11">
        <v>5</v>
      </c>
      <c r="X48" s="18">
        <f t="shared" si="2"/>
        <v>47</v>
      </c>
      <c r="Y48" s="19">
        <f t="shared" si="3"/>
        <v>91</v>
      </c>
      <c r="Z48" s="27"/>
      <c r="AA48" s="26"/>
      <c r="AB48" s="26"/>
      <c r="AC48" s="26"/>
      <c r="AD48" s="26"/>
      <c r="AE48" s="26"/>
      <c r="AF48" s="26"/>
      <c r="AG48" s="26"/>
      <c r="AH48" s="26"/>
      <c r="AI48" s="26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7"/>
      <c r="AU48" s="19"/>
      <c r="AV48" s="19"/>
      <c r="AW48" s="19"/>
      <c r="AX48" s="19">
        <v>80</v>
      </c>
      <c r="AY48" s="32">
        <f t="shared" si="4"/>
        <v>171</v>
      </c>
      <c r="AZ48" s="21">
        <f t="shared" si="5"/>
        <v>47</v>
      </c>
      <c r="BA48" s="21">
        <f t="shared" si="6"/>
        <v>29</v>
      </c>
      <c r="BB48" s="21">
        <f t="shared" si="7"/>
        <v>15</v>
      </c>
      <c r="BC48" s="21">
        <f t="shared" si="8"/>
        <v>5</v>
      </c>
      <c r="BD48" s="5">
        <f t="shared" si="9"/>
        <v>3</v>
      </c>
      <c r="BE48" s="5">
        <f t="shared" si="10"/>
        <v>7</v>
      </c>
      <c r="BF48" s="5">
        <f t="shared" si="11"/>
        <v>6</v>
      </c>
      <c r="BG48" s="5">
        <f t="shared" si="12"/>
        <v>3</v>
      </c>
      <c r="BH48" s="5">
        <f t="shared" si="13"/>
        <v>5</v>
      </c>
      <c r="BI48" s="5">
        <f t="shared" si="14"/>
        <v>6</v>
      </c>
      <c r="BJ48" s="5">
        <f t="shared" si="15"/>
        <v>5</v>
      </c>
      <c r="BK48" s="5">
        <f t="shared" si="16"/>
        <v>7</v>
      </c>
    </row>
    <row r="49" spans="1:63" ht="20.45" customHeight="1">
      <c r="A49" s="54">
        <v>44</v>
      </c>
      <c r="B49" s="23" t="s">
        <v>119</v>
      </c>
      <c r="C49" s="79"/>
      <c r="D49" s="18">
        <f t="shared" si="0"/>
        <v>28</v>
      </c>
      <c r="E49" s="11">
        <v>8</v>
      </c>
      <c r="F49" s="11">
        <v>3</v>
      </c>
      <c r="G49" s="11">
        <v>5</v>
      </c>
      <c r="H49" s="11">
        <v>5</v>
      </c>
      <c r="I49" s="11">
        <v>3</v>
      </c>
      <c r="J49" s="11">
        <v>7</v>
      </c>
      <c r="K49" s="11">
        <v>3</v>
      </c>
      <c r="L49" s="11">
        <v>5</v>
      </c>
      <c r="M49" s="11">
        <v>4</v>
      </c>
      <c r="N49" s="18">
        <f t="shared" si="1"/>
        <v>43</v>
      </c>
      <c r="O49" s="11">
        <v>6</v>
      </c>
      <c r="P49" s="11">
        <v>5</v>
      </c>
      <c r="Q49" s="11">
        <v>7</v>
      </c>
      <c r="R49" s="11">
        <v>5</v>
      </c>
      <c r="S49" s="11">
        <v>4</v>
      </c>
      <c r="T49" s="11">
        <v>6</v>
      </c>
      <c r="U49" s="11">
        <v>5</v>
      </c>
      <c r="V49" s="11">
        <v>4</v>
      </c>
      <c r="W49" s="11">
        <v>5</v>
      </c>
      <c r="X49" s="18">
        <f t="shared" si="2"/>
        <v>47</v>
      </c>
      <c r="Y49" s="19">
        <f t="shared" si="3"/>
        <v>90</v>
      </c>
      <c r="Z49" s="27"/>
      <c r="AA49" s="26"/>
      <c r="AB49" s="26"/>
      <c r="AC49" s="26"/>
      <c r="AD49" s="26"/>
      <c r="AE49" s="26"/>
      <c r="AF49" s="26"/>
      <c r="AG49" s="26"/>
      <c r="AH49" s="26"/>
      <c r="AI49" s="26"/>
      <c r="AJ49" s="27"/>
      <c r="AK49" s="26"/>
      <c r="AL49" s="26"/>
      <c r="AM49" s="26"/>
      <c r="AN49" s="26"/>
      <c r="AO49" s="26"/>
      <c r="AP49" s="26"/>
      <c r="AQ49" s="26"/>
      <c r="AR49" s="26"/>
      <c r="AS49" s="26"/>
      <c r="AT49" s="27"/>
      <c r="AU49" s="19"/>
      <c r="AV49" s="19"/>
      <c r="AW49" s="19"/>
      <c r="AX49" s="19">
        <v>82</v>
      </c>
      <c r="AY49" s="32">
        <f t="shared" si="4"/>
        <v>172</v>
      </c>
      <c r="AZ49" s="21">
        <f t="shared" si="5"/>
        <v>47</v>
      </c>
      <c r="BA49" s="21">
        <f t="shared" si="6"/>
        <v>29</v>
      </c>
      <c r="BB49" s="21">
        <f t="shared" si="7"/>
        <v>14</v>
      </c>
      <c r="BC49" s="21">
        <f t="shared" si="8"/>
        <v>5</v>
      </c>
      <c r="BD49" s="5">
        <f t="shared" si="9"/>
        <v>4</v>
      </c>
      <c r="BE49" s="5">
        <f t="shared" si="10"/>
        <v>5</v>
      </c>
      <c r="BF49" s="5">
        <f t="shared" si="11"/>
        <v>6</v>
      </c>
      <c r="BG49" s="5">
        <f t="shared" si="12"/>
        <v>4</v>
      </c>
      <c r="BH49" s="5">
        <f t="shared" si="13"/>
        <v>5</v>
      </c>
      <c r="BI49" s="5">
        <f t="shared" si="14"/>
        <v>7</v>
      </c>
      <c r="BJ49" s="5">
        <f t="shared" si="15"/>
        <v>5</v>
      </c>
      <c r="BK49" s="5">
        <f t="shared" si="16"/>
        <v>6</v>
      </c>
    </row>
    <row r="50" spans="1:63" ht="20.45" customHeight="1">
      <c r="A50" s="54">
        <v>45</v>
      </c>
      <c r="B50" s="23" t="s">
        <v>124</v>
      </c>
      <c r="C50" s="79"/>
      <c r="D50" s="18">
        <f t="shared" si="0"/>
        <v>30</v>
      </c>
      <c r="E50" s="11">
        <v>5</v>
      </c>
      <c r="F50" s="11">
        <v>6</v>
      </c>
      <c r="G50" s="11">
        <v>6</v>
      </c>
      <c r="H50" s="11">
        <v>4</v>
      </c>
      <c r="I50" s="11">
        <v>4</v>
      </c>
      <c r="J50" s="11">
        <v>6</v>
      </c>
      <c r="K50" s="11">
        <v>5</v>
      </c>
      <c r="L50" s="11">
        <v>4</v>
      </c>
      <c r="M50" s="11">
        <v>4</v>
      </c>
      <c r="N50" s="18">
        <f t="shared" si="1"/>
        <v>44</v>
      </c>
      <c r="O50" s="11">
        <v>7</v>
      </c>
      <c r="P50" s="11">
        <v>5</v>
      </c>
      <c r="Q50" s="11">
        <v>4</v>
      </c>
      <c r="R50" s="11">
        <v>4</v>
      </c>
      <c r="S50" s="11">
        <v>4</v>
      </c>
      <c r="T50" s="11">
        <v>6</v>
      </c>
      <c r="U50" s="11">
        <v>4</v>
      </c>
      <c r="V50" s="11">
        <v>3</v>
      </c>
      <c r="W50" s="11">
        <v>5</v>
      </c>
      <c r="X50" s="18">
        <f t="shared" si="2"/>
        <v>42</v>
      </c>
      <c r="Y50" s="19">
        <f t="shared" si="3"/>
        <v>86</v>
      </c>
      <c r="Z50" s="27"/>
      <c r="AA50" s="26"/>
      <c r="AB50" s="26"/>
      <c r="AC50" s="26"/>
      <c r="AD50" s="26"/>
      <c r="AE50" s="26"/>
      <c r="AF50" s="26"/>
      <c r="AG50" s="26"/>
      <c r="AH50" s="26"/>
      <c r="AI50" s="26"/>
      <c r="AJ50" s="27"/>
      <c r="AK50" s="26"/>
      <c r="AL50" s="26"/>
      <c r="AM50" s="26"/>
      <c r="AN50" s="26"/>
      <c r="AO50" s="26"/>
      <c r="AP50" s="26"/>
      <c r="AQ50" s="26"/>
      <c r="AR50" s="26"/>
      <c r="AS50" s="26"/>
      <c r="AT50" s="27"/>
      <c r="AU50" s="19"/>
      <c r="AV50" s="19"/>
      <c r="AW50" s="19"/>
      <c r="AX50" s="19">
        <v>88</v>
      </c>
      <c r="AY50" s="32">
        <f t="shared" si="4"/>
        <v>174</v>
      </c>
      <c r="AZ50" s="21">
        <f t="shared" si="5"/>
        <v>42</v>
      </c>
      <c r="BA50" s="21">
        <f t="shared" si="6"/>
        <v>26</v>
      </c>
      <c r="BB50" s="21">
        <f t="shared" si="7"/>
        <v>12</v>
      </c>
      <c r="BC50" s="21">
        <f t="shared" si="8"/>
        <v>5</v>
      </c>
      <c r="BD50" s="5">
        <f t="shared" si="9"/>
        <v>3</v>
      </c>
      <c r="BE50" s="5">
        <f t="shared" si="10"/>
        <v>4</v>
      </c>
      <c r="BF50" s="5">
        <f t="shared" si="11"/>
        <v>6</v>
      </c>
      <c r="BG50" s="5">
        <f t="shared" si="12"/>
        <v>4</v>
      </c>
      <c r="BH50" s="5">
        <f t="shared" si="13"/>
        <v>4</v>
      </c>
      <c r="BI50" s="5">
        <f t="shared" si="14"/>
        <v>4</v>
      </c>
      <c r="BJ50" s="5">
        <f t="shared" si="15"/>
        <v>5</v>
      </c>
      <c r="BK50" s="5">
        <f t="shared" si="16"/>
        <v>7</v>
      </c>
    </row>
    <row r="51" spans="1:63" ht="20.45" customHeight="1">
      <c r="A51" s="54">
        <v>46</v>
      </c>
      <c r="B51" s="23" t="s">
        <v>122</v>
      </c>
      <c r="C51" s="79"/>
      <c r="D51" s="18">
        <f t="shared" si="0"/>
        <v>31</v>
      </c>
      <c r="E51" s="11">
        <v>5</v>
      </c>
      <c r="F51" s="11">
        <v>4</v>
      </c>
      <c r="G51" s="11">
        <v>5</v>
      </c>
      <c r="H51" s="11">
        <v>6</v>
      </c>
      <c r="I51" s="11">
        <v>3</v>
      </c>
      <c r="J51" s="11">
        <v>5</v>
      </c>
      <c r="K51" s="11">
        <v>5</v>
      </c>
      <c r="L51" s="11">
        <v>6</v>
      </c>
      <c r="M51" s="11">
        <v>8</v>
      </c>
      <c r="N51" s="18">
        <f t="shared" si="1"/>
        <v>47</v>
      </c>
      <c r="O51" s="11">
        <v>6</v>
      </c>
      <c r="P51" s="11">
        <v>4</v>
      </c>
      <c r="Q51" s="11">
        <v>7</v>
      </c>
      <c r="R51" s="11">
        <v>4</v>
      </c>
      <c r="S51" s="11">
        <v>3</v>
      </c>
      <c r="T51" s="11">
        <v>6</v>
      </c>
      <c r="U51" s="11">
        <v>5</v>
      </c>
      <c r="V51" s="11">
        <v>4</v>
      </c>
      <c r="W51" s="11">
        <v>5</v>
      </c>
      <c r="X51" s="18">
        <f t="shared" si="2"/>
        <v>44</v>
      </c>
      <c r="Y51" s="19">
        <f t="shared" si="3"/>
        <v>91</v>
      </c>
      <c r="Z51" s="27"/>
      <c r="AA51" s="26"/>
      <c r="AB51" s="26"/>
      <c r="AC51" s="26"/>
      <c r="AD51" s="26"/>
      <c r="AE51" s="26"/>
      <c r="AF51" s="26"/>
      <c r="AG51" s="26"/>
      <c r="AH51" s="26"/>
      <c r="AI51" s="26"/>
      <c r="AJ51" s="27"/>
      <c r="AK51" s="26"/>
      <c r="AL51" s="26"/>
      <c r="AM51" s="26"/>
      <c r="AN51" s="26"/>
      <c r="AO51" s="26"/>
      <c r="AP51" s="26"/>
      <c r="AQ51" s="26"/>
      <c r="AR51" s="26"/>
      <c r="AS51" s="26"/>
      <c r="AT51" s="27"/>
      <c r="AU51" s="19"/>
      <c r="AV51" s="19"/>
      <c r="AW51" s="19"/>
      <c r="AX51" s="19">
        <v>84</v>
      </c>
      <c r="AY51" s="32">
        <f t="shared" si="4"/>
        <v>175</v>
      </c>
      <c r="AZ51" s="21">
        <f t="shared" si="5"/>
        <v>44</v>
      </c>
      <c r="BA51" s="21">
        <f t="shared" si="6"/>
        <v>27</v>
      </c>
      <c r="BB51" s="21">
        <f t="shared" si="7"/>
        <v>14</v>
      </c>
      <c r="BC51" s="21">
        <f t="shared" si="8"/>
        <v>5</v>
      </c>
      <c r="BD51" s="5">
        <f t="shared" si="9"/>
        <v>4</v>
      </c>
      <c r="BE51" s="5">
        <f t="shared" si="10"/>
        <v>5</v>
      </c>
      <c r="BF51" s="5">
        <f t="shared" si="11"/>
        <v>6</v>
      </c>
      <c r="BG51" s="5">
        <f t="shared" si="12"/>
        <v>3</v>
      </c>
      <c r="BH51" s="5">
        <f t="shared" si="13"/>
        <v>4</v>
      </c>
      <c r="BI51" s="5">
        <f t="shared" si="14"/>
        <v>7</v>
      </c>
      <c r="BJ51" s="5">
        <f t="shared" si="15"/>
        <v>4</v>
      </c>
      <c r="BK51" s="5">
        <f t="shared" si="16"/>
        <v>6</v>
      </c>
    </row>
    <row r="52" spans="1:63" ht="20.45" customHeight="1">
      <c r="A52" s="54">
        <v>47</v>
      </c>
      <c r="B52" s="23" t="s">
        <v>115</v>
      </c>
      <c r="C52" s="79"/>
      <c r="D52" s="18">
        <f t="shared" si="0"/>
        <v>34</v>
      </c>
      <c r="E52" s="11">
        <v>8</v>
      </c>
      <c r="F52" s="11">
        <v>3</v>
      </c>
      <c r="G52" s="11">
        <v>6</v>
      </c>
      <c r="H52" s="11">
        <v>5</v>
      </c>
      <c r="I52" s="11">
        <v>4</v>
      </c>
      <c r="J52" s="11">
        <v>8</v>
      </c>
      <c r="K52" s="11">
        <v>5</v>
      </c>
      <c r="L52" s="11">
        <v>5</v>
      </c>
      <c r="M52" s="11">
        <v>5</v>
      </c>
      <c r="N52" s="18">
        <f t="shared" si="1"/>
        <v>49</v>
      </c>
      <c r="O52" s="11">
        <v>6</v>
      </c>
      <c r="P52" s="11">
        <v>5</v>
      </c>
      <c r="Q52" s="11">
        <v>8</v>
      </c>
      <c r="R52" s="11">
        <v>4</v>
      </c>
      <c r="S52" s="11">
        <v>3</v>
      </c>
      <c r="T52" s="11">
        <v>6</v>
      </c>
      <c r="U52" s="11">
        <v>5</v>
      </c>
      <c r="V52" s="11">
        <v>6</v>
      </c>
      <c r="W52" s="11">
        <v>6</v>
      </c>
      <c r="X52" s="18">
        <f t="shared" si="2"/>
        <v>49</v>
      </c>
      <c r="Y52" s="19">
        <f t="shared" si="3"/>
        <v>98</v>
      </c>
      <c r="Z52" s="27"/>
      <c r="AA52" s="26"/>
      <c r="AB52" s="26"/>
      <c r="AC52" s="26"/>
      <c r="AD52" s="26"/>
      <c r="AE52" s="26"/>
      <c r="AF52" s="26"/>
      <c r="AG52" s="26"/>
      <c r="AH52" s="26"/>
      <c r="AI52" s="26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7"/>
      <c r="AU52" s="19"/>
      <c r="AV52" s="19"/>
      <c r="AW52" s="19"/>
      <c r="AX52" s="19">
        <v>80</v>
      </c>
      <c r="AY52" s="32">
        <f t="shared" si="4"/>
        <v>178</v>
      </c>
      <c r="AZ52" s="21">
        <f t="shared" si="5"/>
        <v>49</v>
      </c>
      <c r="BA52" s="21">
        <f t="shared" si="6"/>
        <v>30</v>
      </c>
      <c r="BB52" s="21">
        <f t="shared" si="7"/>
        <v>17</v>
      </c>
      <c r="BC52" s="21">
        <f t="shared" si="8"/>
        <v>6</v>
      </c>
      <c r="BD52" s="5">
        <f t="shared" si="9"/>
        <v>6</v>
      </c>
      <c r="BE52" s="5">
        <f t="shared" si="10"/>
        <v>5</v>
      </c>
      <c r="BF52" s="5">
        <f t="shared" si="11"/>
        <v>6</v>
      </c>
      <c r="BG52" s="5">
        <f t="shared" si="12"/>
        <v>3</v>
      </c>
      <c r="BH52" s="5">
        <f t="shared" si="13"/>
        <v>4</v>
      </c>
      <c r="BI52" s="5">
        <f t="shared" si="14"/>
        <v>8</v>
      </c>
      <c r="BJ52" s="5">
        <f t="shared" si="15"/>
        <v>5</v>
      </c>
      <c r="BK52" s="5">
        <f t="shared" si="16"/>
        <v>6</v>
      </c>
    </row>
    <row r="53" spans="1:63" ht="20.45" customHeight="1" thickBot="1">
      <c r="A53" s="86">
        <v>48</v>
      </c>
      <c r="B53" s="34" t="s">
        <v>120</v>
      </c>
      <c r="C53" s="87"/>
      <c r="D53" s="37">
        <f t="shared" si="0"/>
        <v>35</v>
      </c>
      <c r="E53" s="36">
        <v>7</v>
      </c>
      <c r="F53" s="36">
        <v>3</v>
      </c>
      <c r="G53" s="36">
        <v>5</v>
      </c>
      <c r="H53" s="36">
        <v>6</v>
      </c>
      <c r="I53" s="36">
        <v>3</v>
      </c>
      <c r="J53" s="36">
        <v>10</v>
      </c>
      <c r="K53" s="36">
        <v>5</v>
      </c>
      <c r="L53" s="36">
        <v>5</v>
      </c>
      <c r="M53" s="36">
        <v>5</v>
      </c>
      <c r="N53" s="37">
        <f t="shared" si="1"/>
        <v>49</v>
      </c>
      <c r="O53" s="36">
        <v>9</v>
      </c>
      <c r="P53" s="36">
        <v>5</v>
      </c>
      <c r="Q53" s="36">
        <v>5</v>
      </c>
      <c r="R53" s="36">
        <v>5</v>
      </c>
      <c r="S53" s="36">
        <v>4</v>
      </c>
      <c r="T53" s="36">
        <v>5</v>
      </c>
      <c r="U53" s="36">
        <v>6</v>
      </c>
      <c r="V53" s="36">
        <v>5</v>
      </c>
      <c r="W53" s="36">
        <v>4</v>
      </c>
      <c r="X53" s="37">
        <f t="shared" si="2"/>
        <v>48</v>
      </c>
      <c r="Y53" s="38">
        <f t="shared" si="3"/>
        <v>97</v>
      </c>
      <c r="Z53" s="51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38"/>
      <c r="AV53" s="38"/>
      <c r="AW53" s="38"/>
      <c r="AX53" s="38">
        <v>82</v>
      </c>
      <c r="AY53" s="39">
        <f t="shared" si="4"/>
        <v>179</v>
      </c>
      <c r="AZ53" s="21">
        <f t="shared" si="5"/>
        <v>48</v>
      </c>
      <c r="BA53" s="21">
        <f t="shared" si="6"/>
        <v>29</v>
      </c>
      <c r="BB53" s="21">
        <f t="shared" si="7"/>
        <v>15</v>
      </c>
      <c r="BC53" s="21">
        <f t="shared" si="8"/>
        <v>4</v>
      </c>
      <c r="BD53" s="5">
        <f t="shared" si="9"/>
        <v>5</v>
      </c>
      <c r="BE53" s="5">
        <f t="shared" si="10"/>
        <v>6</v>
      </c>
      <c r="BF53" s="5">
        <f t="shared" si="11"/>
        <v>5</v>
      </c>
      <c r="BG53" s="5">
        <f t="shared" si="12"/>
        <v>4</v>
      </c>
      <c r="BH53" s="5">
        <f t="shared" si="13"/>
        <v>5</v>
      </c>
      <c r="BI53" s="5">
        <f t="shared" si="14"/>
        <v>5</v>
      </c>
      <c r="BJ53" s="5">
        <f t="shared" si="15"/>
        <v>5</v>
      </c>
      <c r="BK53" s="5">
        <f t="shared" si="16"/>
        <v>9</v>
      </c>
    </row>
    <row r="54" spans="1:63">
      <c r="C54" s="14"/>
      <c r="AY54" s="22"/>
      <c r="BC54" s="5"/>
      <c r="BD54" s="5"/>
      <c r="BE54" s="5"/>
      <c r="BF54" s="5"/>
      <c r="BG54" s="5"/>
      <c r="BH54" s="5"/>
      <c r="BI54" s="5"/>
      <c r="BJ54" s="5"/>
    </row>
  </sheetData>
  <sortState ref="B6:BK53">
    <sortCondition ref="AY6:AY53"/>
    <sortCondition ref="AZ6:AZ53"/>
    <sortCondition ref="BA6:BA53"/>
    <sortCondition ref="BB6:BB53"/>
    <sortCondition ref="BC6:BC53"/>
    <sortCondition ref="BD6:BD53"/>
    <sortCondition ref="BE6:BE53"/>
    <sortCondition ref="BF6:BF53"/>
    <sortCondition ref="BG6:BG53"/>
    <sortCondition ref="BH6:BH53"/>
    <sortCondition ref="BI6:BI53"/>
    <sortCondition ref="BJ6:BJ53"/>
    <sortCondition ref="BK6:BK53"/>
  </sortState>
  <mergeCells count="8">
    <mergeCell ref="A1:Y1"/>
    <mergeCell ref="A2:Y2"/>
    <mergeCell ref="E3:AW3"/>
    <mergeCell ref="A3:C3"/>
    <mergeCell ref="A4:A5"/>
    <mergeCell ref="B4:C5"/>
    <mergeCell ref="D4:D5"/>
    <mergeCell ref="Z4:Z5"/>
  </mergeCells>
  <phoneticPr fontId="2" type="noConversion"/>
  <printOptions horizontalCentered="1"/>
  <pageMargins left="0.25" right="0.25" top="0.75" bottom="0.75" header="0.3" footer="0.3"/>
  <pageSetup paperSize="9" scale="6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80" zoomScaleSheetLayoutView="80" workbookViewId="0">
      <selection activeCell="L6" sqref="L6"/>
    </sheetView>
  </sheetViews>
  <sheetFormatPr defaultColWidth="9" defaultRowHeight="12"/>
  <cols>
    <col min="1" max="1" width="13.25" style="12" customWidth="1"/>
    <col min="2" max="2" width="9.625" style="14" customWidth="1"/>
    <col min="3" max="3" width="20.625" style="14" customWidth="1"/>
    <col min="4" max="4" width="23.625" style="14" customWidth="1"/>
    <col min="5" max="6" width="10.625" style="14" customWidth="1"/>
    <col min="7" max="7" width="12.625" style="14" customWidth="1"/>
    <col min="8" max="8" width="8.5" style="14" customWidth="1"/>
    <col min="9" max="16384" width="9" style="60"/>
  </cols>
  <sheetData>
    <row r="1" spans="1:8" s="58" customFormat="1" ht="71.25" customHeight="1">
      <c r="A1" s="122" t="s">
        <v>125</v>
      </c>
      <c r="B1" s="122"/>
      <c r="C1" s="122"/>
      <c r="D1" s="122"/>
      <c r="E1" s="122"/>
      <c r="F1" s="122"/>
      <c r="G1" s="122"/>
      <c r="H1" s="57"/>
    </row>
    <row r="2" spans="1:8" s="58" customFormat="1" ht="31.5" customHeight="1" thickBot="1">
      <c r="A2" s="123" t="s">
        <v>37</v>
      </c>
      <c r="B2" s="123"/>
      <c r="C2" s="123"/>
      <c r="D2" s="123"/>
      <c r="E2" s="123"/>
      <c r="F2" s="123"/>
      <c r="G2" s="123"/>
      <c r="H2" s="59"/>
    </row>
    <row r="3" spans="1:8" ht="35.1" customHeight="1" thickBot="1">
      <c r="A3" s="61" t="s">
        <v>19</v>
      </c>
      <c r="B3" s="62" t="s">
        <v>20</v>
      </c>
      <c r="C3" s="62" t="s">
        <v>21</v>
      </c>
      <c r="D3" s="62" t="s">
        <v>22</v>
      </c>
      <c r="E3" s="62" t="s">
        <v>23</v>
      </c>
      <c r="F3" s="62" t="s">
        <v>24</v>
      </c>
      <c r="G3" s="63" t="s">
        <v>25</v>
      </c>
    </row>
    <row r="4" spans="1:8" ht="60" customHeight="1" thickTop="1">
      <c r="A4" s="120" t="s">
        <v>26</v>
      </c>
      <c r="B4" s="64" t="s">
        <v>28</v>
      </c>
      <c r="C4" s="65" t="str">
        <f>'남자부(FR)'!B8</f>
        <v>성준민</v>
      </c>
      <c r="D4" s="64" t="s">
        <v>133</v>
      </c>
      <c r="E4" s="64">
        <f>'남자부(FR)'!AX8</f>
        <v>74</v>
      </c>
      <c r="F4" s="88">
        <f>'남자부(FR)'!Y8</f>
        <v>77</v>
      </c>
      <c r="G4" s="68">
        <f>SUM(E4:F4)</f>
        <v>151</v>
      </c>
    </row>
    <row r="5" spans="1:8" ht="60" customHeight="1">
      <c r="A5" s="121"/>
      <c r="B5" s="65" t="s">
        <v>29</v>
      </c>
      <c r="C5" s="65" t="str">
        <f>'남자부(FR)'!B9</f>
        <v>이우현</v>
      </c>
      <c r="D5" s="65" t="s">
        <v>137</v>
      </c>
      <c r="E5" s="65">
        <f>'남자부(FR)'!AX9</f>
        <v>76</v>
      </c>
      <c r="F5" s="65">
        <f>'남자부(FR)'!Y9</f>
        <v>75</v>
      </c>
      <c r="G5" s="69">
        <f>SUM(E5:F5)</f>
        <v>151</v>
      </c>
    </row>
    <row r="6" spans="1:8" ht="60" customHeight="1">
      <c r="A6" s="121"/>
      <c r="B6" s="65" t="s">
        <v>30</v>
      </c>
      <c r="C6" s="65" t="str">
        <f>'남자부(FR)'!B10</f>
        <v>오원민</v>
      </c>
      <c r="D6" s="65" t="s">
        <v>134</v>
      </c>
      <c r="E6" s="65">
        <f>'남자부(FR)'!AX10</f>
        <v>73</v>
      </c>
      <c r="F6" s="65">
        <f>'남자부(FR)'!Y10</f>
        <v>82</v>
      </c>
      <c r="G6" s="69">
        <f t="shared" ref="G6:G8" si="0">SUM(E6:F6)</f>
        <v>155</v>
      </c>
    </row>
    <row r="7" spans="1:8" ht="60" customHeight="1">
      <c r="A7" s="121"/>
      <c r="B7" s="65" t="s">
        <v>31</v>
      </c>
      <c r="C7" s="65" t="str">
        <f>'남자부(FR)'!B11</f>
        <v>하지민</v>
      </c>
      <c r="D7" s="65" t="s">
        <v>135</v>
      </c>
      <c r="E7" s="65">
        <f>'남자부(FR)'!AX11</f>
        <v>68</v>
      </c>
      <c r="F7" s="65">
        <f>'남자부(FR)'!Y11</f>
        <v>87</v>
      </c>
      <c r="G7" s="69">
        <f t="shared" si="0"/>
        <v>155</v>
      </c>
    </row>
    <row r="8" spans="1:8" ht="60" customHeight="1" thickBot="1">
      <c r="A8" s="121"/>
      <c r="B8" s="89" t="s">
        <v>32</v>
      </c>
      <c r="C8" s="89" t="str">
        <f>'남자부(FR)'!B12</f>
        <v>김세진</v>
      </c>
      <c r="D8" s="65" t="s">
        <v>136</v>
      </c>
      <c r="E8" s="89">
        <f>'남자부(FR)'!AX12</f>
        <v>72</v>
      </c>
      <c r="F8" s="90">
        <f>'남자부(FR)'!Y12</f>
        <v>84</v>
      </c>
      <c r="G8" s="91">
        <f t="shared" si="0"/>
        <v>156</v>
      </c>
    </row>
    <row r="9" spans="1:8" ht="60" customHeight="1">
      <c r="A9" s="124" t="s">
        <v>27</v>
      </c>
      <c r="B9" s="67" t="s">
        <v>28</v>
      </c>
      <c r="C9" s="67" t="str">
        <f>'여자부(FR)'!B6</f>
        <v>고지우</v>
      </c>
      <c r="D9" s="67" t="s">
        <v>127</v>
      </c>
      <c r="E9" s="67">
        <f>'여자부(FR)'!AX6</f>
        <v>73</v>
      </c>
      <c r="F9" s="67">
        <f>'여자부(FR)'!Y6</f>
        <v>73</v>
      </c>
      <c r="G9" s="71">
        <f>SUM(E9:F9)</f>
        <v>146</v>
      </c>
    </row>
    <row r="10" spans="1:8" ht="60" customHeight="1">
      <c r="A10" s="125"/>
      <c r="B10" s="65" t="s">
        <v>33</v>
      </c>
      <c r="C10" s="65" t="str">
        <f>'여자부(FR)'!B7</f>
        <v>황연서</v>
      </c>
      <c r="D10" s="65" t="s">
        <v>128</v>
      </c>
      <c r="E10" s="65">
        <f>'여자부(FR)'!AX7</f>
        <v>69</v>
      </c>
      <c r="F10" s="65">
        <f>'여자부(FR)'!Y7</f>
        <v>77</v>
      </c>
      <c r="G10" s="69">
        <f>SUM(E10:F10)</f>
        <v>146</v>
      </c>
    </row>
    <row r="11" spans="1:8" ht="60" customHeight="1">
      <c r="A11" s="125"/>
      <c r="B11" s="65" t="s">
        <v>30</v>
      </c>
      <c r="C11" s="65" t="str">
        <f>'여자부(FR)'!B8</f>
        <v>김서윤</v>
      </c>
      <c r="D11" s="65" t="s">
        <v>129</v>
      </c>
      <c r="E11" s="65">
        <f>'여자부(FR)'!AX8</f>
        <v>73</v>
      </c>
      <c r="F11" s="65">
        <f>'여자부(FR)'!Y8</f>
        <v>75</v>
      </c>
      <c r="G11" s="69">
        <f t="shared" ref="G11:G13" si="1">SUM(E11:F11)</f>
        <v>148</v>
      </c>
    </row>
    <row r="12" spans="1:8" ht="60" customHeight="1">
      <c r="A12" s="125"/>
      <c r="B12" s="65" t="s">
        <v>31</v>
      </c>
      <c r="C12" s="65" t="str">
        <f>'여자부(FR)'!B9</f>
        <v>나은서</v>
      </c>
      <c r="D12" s="65" t="s">
        <v>130</v>
      </c>
      <c r="E12" s="65">
        <f>'여자부(FR)'!AX9</f>
        <v>76</v>
      </c>
      <c r="F12" s="65">
        <f>'여자부(FR)'!Y9</f>
        <v>73</v>
      </c>
      <c r="G12" s="69">
        <f t="shared" si="1"/>
        <v>149</v>
      </c>
    </row>
    <row r="13" spans="1:8" ht="60" customHeight="1">
      <c r="A13" s="125"/>
      <c r="B13" s="65" t="s">
        <v>32</v>
      </c>
      <c r="C13" s="65" t="str">
        <f>'여자부(FR)'!B10</f>
        <v>이주현</v>
      </c>
      <c r="D13" s="65" t="s">
        <v>131</v>
      </c>
      <c r="E13" s="65">
        <f>'여자부(FR)'!AX10</f>
        <v>70</v>
      </c>
      <c r="F13" s="65">
        <f>'여자부(FR)'!Y10</f>
        <v>79</v>
      </c>
      <c r="G13" s="69">
        <f t="shared" si="1"/>
        <v>149</v>
      </c>
    </row>
    <row r="14" spans="1:8" ht="60" customHeight="1" thickBot="1">
      <c r="A14" s="126"/>
      <c r="B14" s="66" t="s">
        <v>126</v>
      </c>
      <c r="C14" s="66" t="str">
        <f>'여자부(FR)'!B11</f>
        <v>주수빈</v>
      </c>
      <c r="D14" s="66" t="s">
        <v>132</v>
      </c>
      <c r="E14" s="66">
        <f>'여자부(FR)'!AX11</f>
        <v>76</v>
      </c>
      <c r="F14" s="66">
        <f>'여자부(FR)'!Y11</f>
        <v>74</v>
      </c>
      <c r="G14" s="70">
        <f t="shared" ref="G14" si="2">SUM(E14:F14)</f>
        <v>150</v>
      </c>
    </row>
  </sheetData>
  <mergeCells count="4">
    <mergeCell ref="A4:A8"/>
    <mergeCell ref="A1:G1"/>
    <mergeCell ref="A2:G2"/>
    <mergeCell ref="A9:A14"/>
  </mergeCells>
  <phoneticPr fontId="2" type="noConversion"/>
  <printOptions horizontalCentered="1"/>
  <pageMargins left="0.39370078740157483" right="0.39370078740157483" top="0.78740157480314965" bottom="0.59055118110236227" header="0" footer="0"/>
  <pageSetup paperSize="9" scale="8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남자부(FR)</vt:lpstr>
      <vt:lpstr>여자부(FR)</vt:lpstr>
      <vt:lpstr>성적공지</vt:lpstr>
      <vt:lpstr>'남자부(FR)'!Print_Area</vt:lpstr>
      <vt:lpstr>성적공지!Print_Area</vt:lpstr>
      <vt:lpstr>'여자부(FR)'!Print_Area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110502</dc:creator>
  <cp:lastModifiedBy>Windows User</cp:lastModifiedBy>
  <cp:lastPrinted>2020-11-03T08:24:08Z</cp:lastPrinted>
  <dcterms:created xsi:type="dcterms:W3CDTF">2013-05-29T09:27:35Z</dcterms:created>
  <dcterms:modified xsi:type="dcterms:W3CDTF">2020-11-03T08:37:20Z</dcterms:modified>
</cp:coreProperties>
</file>