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80" yWindow="-72" windowWidth="11208" windowHeight="9900"/>
  </bookViews>
  <sheets>
    <sheet name="5.17(1R)" sheetId="3" r:id="rId1"/>
  </sheets>
  <definedNames>
    <definedName name="_xlnm.Print_Area" localSheetId="0">'5.17(1R)'!$A$1:$AC$39</definedName>
    <definedName name="Z_49082445_4924_4D87_8CE3_8C894A721C62_.wvu.Rows" localSheetId="0" hidden="1">'5.17(1R)'!#REF!</definedName>
  </definedNames>
  <calcPr calcId="144525"/>
</workbook>
</file>

<file path=xl/calcChain.xml><?xml version="1.0" encoding="utf-8"?>
<calcChain xmlns="http://schemas.openxmlformats.org/spreadsheetml/2006/main">
  <c r="N35" i="3" l="1"/>
  <c r="X35" i="3"/>
  <c r="Z35" i="3"/>
  <c r="AA35" i="3"/>
  <c r="AB35" i="3"/>
  <c r="AC35" i="3"/>
  <c r="Y35" i="3" l="1"/>
  <c r="D35" i="3" s="1"/>
  <c r="N33" i="3" l="1"/>
  <c r="N34" i="3"/>
  <c r="N32" i="3"/>
  <c r="N31" i="3"/>
  <c r="N39" i="3"/>
  <c r="N37" i="3"/>
  <c r="N38" i="3"/>
  <c r="N30" i="3"/>
  <c r="N21" i="3"/>
  <c r="N24" i="3"/>
  <c r="N22" i="3"/>
  <c r="N20" i="3"/>
  <c r="N25" i="3"/>
  <c r="N23" i="3"/>
  <c r="N14" i="3"/>
  <c r="N15" i="3"/>
  <c r="N13" i="3"/>
  <c r="N12" i="3"/>
  <c r="N7" i="3"/>
  <c r="N6" i="3"/>
  <c r="X33" i="3" l="1"/>
  <c r="Y33" i="3" s="1"/>
  <c r="D33" i="3" s="1"/>
  <c r="Z33" i="3"/>
  <c r="AA33" i="3"/>
  <c r="AB33" i="3"/>
  <c r="AC33" i="3"/>
  <c r="X34" i="3"/>
  <c r="Y34" i="3" s="1"/>
  <c r="D34" i="3" s="1"/>
  <c r="Z34" i="3"/>
  <c r="AA34" i="3"/>
  <c r="AB34" i="3"/>
  <c r="AC34" i="3"/>
  <c r="X32" i="3"/>
  <c r="Y32" i="3" s="1"/>
  <c r="D32" i="3" s="1"/>
  <c r="Z32" i="3"/>
  <c r="AA32" i="3"/>
  <c r="AB32" i="3"/>
  <c r="AC32" i="3"/>
  <c r="X31" i="3"/>
  <c r="Y31" i="3" s="1"/>
  <c r="D31" i="3" s="1"/>
  <c r="Z31" i="3"/>
  <c r="AA31" i="3"/>
  <c r="AB31" i="3"/>
  <c r="AC31" i="3"/>
  <c r="X39" i="3"/>
  <c r="Y39" i="3" s="1"/>
  <c r="D39" i="3" s="1"/>
  <c r="Z39" i="3"/>
  <c r="AA39" i="3"/>
  <c r="AB39" i="3"/>
  <c r="AC39" i="3"/>
  <c r="X21" i="3" l="1"/>
  <c r="Y21" i="3" s="1"/>
  <c r="D21" i="3" s="1"/>
  <c r="Z21" i="3"/>
  <c r="AA21" i="3"/>
  <c r="AB21" i="3"/>
  <c r="AC21" i="3"/>
  <c r="X24" i="3"/>
  <c r="Y24" i="3" s="1"/>
  <c r="D24" i="3" s="1"/>
  <c r="Z24" i="3"/>
  <c r="AA24" i="3"/>
  <c r="AB24" i="3"/>
  <c r="AC24" i="3"/>
  <c r="X22" i="3"/>
  <c r="Y22" i="3" s="1"/>
  <c r="D22" i="3" s="1"/>
  <c r="Z22" i="3"/>
  <c r="AA22" i="3"/>
  <c r="AB22" i="3"/>
  <c r="AC22" i="3"/>
  <c r="X29" i="3" l="1"/>
  <c r="N29" i="3"/>
  <c r="X19" i="3"/>
  <c r="N19" i="3"/>
  <c r="X11" i="3"/>
  <c r="N11" i="3"/>
  <c r="X20" i="3"/>
  <c r="X23" i="3"/>
  <c r="X25" i="3"/>
  <c r="X5" i="3"/>
  <c r="N5" i="3"/>
  <c r="X15" i="3"/>
  <c r="Z15" i="3"/>
  <c r="AA15" i="3"/>
  <c r="AB15" i="3"/>
  <c r="AC15" i="3"/>
  <c r="X14" i="3"/>
  <c r="Z14" i="3"/>
  <c r="AA14" i="3"/>
  <c r="AB14" i="3"/>
  <c r="AC14" i="3"/>
  <c r="Y5" i="3" l="1"/>
  <c r="Y11" i="3"/>
  <c r="Y19" i="3"/>
  <c r="Y29" i="3"/>
  <c r="Y25" i="3"/>
  <c r="D25" i="3" s="1"/>
  <c r="Y20" i="3"/>
  <c r="D20" i="3" s="1"/>
  <c r="Y23" i="3"/>
  <c r="D23" i="3" s="1"/>
  <c r="Y14" i="3"/>
  <c r="D14" i="3" s="1"/>
  <c r="Y15" i="3"/>
  <c r="D15" i="3" s="1"/>
  <c r="X6" i="3"/>
  <c r="Z6" i="3"/>
  <c r="AA6" i="3"/>
  <c r="AB6" i="3"/>
  <c r="AC6" i="3"/>
  <c r="AC38" i="3" l="1"/>
  <c r="AB38" i="3"/>
  <c r="AA38" i="3"/>
  <c r="Z38" i="3"/>
  <c r="X38" i="3"/>
  <c r="AC30" i="3"/>
  <c r="AB30" i="3"/>
  <c r="AA30" i="3"/>
  <c r="Z30" i="3"/>
  <c r="X30" i="3"/>
  <c r="AC37" i="3"/>
  <c r="AB37" i="3"/>
  <c r="AA37" i="3"/>
  <c r="Z37" i="3"/>
  <c r="X37" i="3"/>
  <c r="AC25" i="3"/>
  <c r="AB25" i="3"/>
  <c r="AA25" i="3"/>
  <c r="Z25" i="3"/>
  <c r="AC20" i="3"/>
  <c r="AB20" i="3"/>
  <c r="AA20" i="3"/>
  <c r="Z20" i="3"/>
  <c r="AC23" i="3"/>
  <c r="AB23" i="3"/>
  <c r="AA23" i="3"/>
  <c r="Z23" i="3"/>
  <c r="AC12" i="3"/>
  <c r="AB12" i="3"/>
  <c r="AA12" i="3"/>
  <c r="Z12" i="3"/>
  <c r="X12" i="3"/>
  <c r="AC13" i="3"/>
  <c r="AB13" i="3"/>
  <c r="AA13" i="3"/>
  <c r="Z13" i="3"/>
  <c r="X13" i="3"/>
  <c r="AC7" i="3"/>
  <c r="AB7" i="3"/>
  <c r="AA7" i="3"/>
  <c r="Z7" i="3"/>
  <c r="X7" i="3"/>
  <c r="Y38" i="3" l="1"/>
  <c r="D38" i="3" s="1"/>
  <c r="Y37" i="3"/>
  <c r="Y30" i="3"/>
  <c r="D30" i="3" s="1"/>
  <c r="Y13" i="3"/>
  <c r="D13" i="3" s="1"/>
  <c r="Y12" i="3"/>
  <c r="D12" i="3" s="1"/>
  <c r="Y7" i="3"/>
  <c r="D7" i="3" s="1"/>
  <c r="Y6" i="3"/>
  <c r="D6" i="3" s="1"/>
</calcChain>
</file>

<file path=xl/sharedStrings.xml><?xml version="1.0" encoding="utf-8"?>
<sst xmlns="http://schemas.openxmlformats.org/spreadsheetml/2006/main" count="93" uniqueCount="57">
  <si>
    <t>순위</t>
    <phoneticPr fontId="2" type="noConversion"/>
  </si>
  <si>
    <t>성         명</t>
    <phoneticPr fontId="2" type="noConversion"/>
  </si>
  <si>
    <t>PAR
(+/-)</t>
    <phoneticPr fontId="5" type="noConversion"/>
  </si>
  <si>
    <t>OUT</t>
    <phoneticPr fontId="2" type="noConversion"/>
  </si>
  <si>
    <t>IN</t>
    <phoneticPr fontId="2" type="noConversion"/>
  </si>
  <si>
    <t>TOTAL</t>
    <phoneticPr fontId="2" type="noConversion"/>
  </si>
  <si>
    <t>백6</t>
    <phoneticPr fontId="1" type="noConversion"/>
  </si>
  <si>
    <t>백3</t>
    <phoneticPr fontId="1" type="noConversion"/>
  </si>
  <si>
    <t>백1</t>
    <phoneticPr fontId="1" type="noConversion"/>
  </si>
  <si>
    <t>백9</t>
    <phoneticPr fontId="1" type="noConversion"/>
  </si>
  <si>
    <t>여초부</t>
    <phoneticPr fontId="5" type="noConversion"/>
  </si>
  <si>
    <t>남초부</t>
    <phoneticPr fontId="1" type="noConversion"/>
  </si>
  <si>
    <t>박건웅</t>
  </si>
  <si>
    <t>천승효</t>
  </si>
  <si>
    <t>장원</t>
  </si>
  <si>
    <t>김민석</t>
  </si>
  <si>
    <t>안준호</t>
  </si>
  <si>
    <t>김희진</t>
  </si>
  <si>
    <t>유아현</t>
  </si>
  <si>
    <t>정해오름</t>
  </si>
  <si>
    <t>정문영</t>
  </si>
  <si>
    <t>임도연</t>
  </si>
  <si>
    <t>김교은</t>
  </si>
  <si>
    <t>강태균</t>
  </si>
  <si>
    <t>새별초6</t>
  </si>
  <si>
    <t>김민성</t>
  </si>
  <si>
    <t>서일초5</t>
  </si>
  <si>
    <t>최수호</t>
  </si>
  <si>
    <t>본량초5</t>
  </si>
  <si>
    <t>최지안</t>
  </si>
  <si>
    <t>신용초5</t>
  </si>
  <si>
    <t>장혜지</t>
  </si>
  <si>
    <t>봉주초5</t>
  </si>
  <si>
    <t>성해인</t>
  </si>
  <si>
    <t>송정초6</t>
  </si>
  <si>
    <t>봉산중3</t>
  </si>
  <si>
    <t>봉선중2</t>
  </si>
  <si>
    <t>숭일중2</t>
  </si>
  <si>
    <t>유민혁</t>
  </si>
  <si>
    <t>동신중1</t>
  </si>
  <si>
    <t>풍암중3</t>
  </si>
  <si>
    <t>일곡중3</t>
  </si>
  <si>
    <t>진흥중2</t>
  </si>
  <si>
    <t>김예원</t>
  </si>
  <si>
    <t>전남중1</t>
  </si>
  <si>
    <t>월계중2</t>
  </si>
  <si>
    <t>장덕중3</t>
  </si>
  <si>
    <t>제50회 전국소년체육대회 광주대표선발전</t>
    <phoneticPr fontId="2" type="noConversion"/>
  </si>
  <si>
    <t xml:space="preserve"> 2021년 5월 17일(월) / 제1일경기 / 골드레이크CC</t>
    <phoneticPr fontId="2" type="noConversion"/>
  </si>
  <si>
    <t>2021.5.17</t>
    <phoneticPr fontId="5" type="noConversion"/>
  </si>
  <si>
    <t>박서영</t>
  </si>
  <si>
    <t>김은재</t>
  </si>
  <si>
    <t>효광중1</t>
  </si>
  <si>
    <t>남중부</t>
    <phoneticPr fontId="5" type="noConversion"/>
  </si>
  <si>
    <t>여중부</t>
    <phoneticPr fontId="5" type="noConversion"/>
  </si>
  <si>
    <t>광주중2</t>
    <phoneticPr fontId="1" type="noConversion"/>
  </si>
  <si>
    <t>CUT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</si>
</sst>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0"/>
      <name val="굴림"/>
      <family val="3"/>
      <charset val="129"/>
    </font>
    <font>
      <sz val="10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2"/>
      <name val="굴림체"/>
      <family val="3"/>
      <charset val="129"/>
    </font>
    <font>
      <b/>
      <sz val="16"/>
      <name val="굴림"/>
      <family val="3"/>
      <charset val="129"/>
    </font>
    <font>
      <sz val="24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60">
    <xf numFmtId="0" fontId="0" fillId="0" borderId="0" xfId="0">
      <alignment vertical="center"/>
    </xf>
    <xf numFmtId="0" fontId="3" fillId="2" borderId="0" xfId="0" applyFont="1" applyFill="1" applyAlignment="1"/>
    <xf numFmtId="0" fontId="4" fillId="0" borderId="0" xfId="1" applyFill="1" applyAlignment="1"/>
    <xf numFmtId="0" fontId="12" fillId="0" borderId="0" xfId="1" applyFont="1"/>
    <xf numFmtId="0" fontId="11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0" xfId="1"/>
    <xf numFmtId="0" fontId="8" fillId="0" borderId="0" xfId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13" fillId="5" borderId="16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13" fillId="5" borderId="26" xfId="1" applyFont="1" applyFill="1" applyBorder="1" applyAlignment="1">
      <alignment horizontal="center" vertical="center"/>
    </xf>
    <xf numFmtId="0" fontId="12" fillId="0" borderId="22" xfId="1" applyFont="1" applyBorder="1"/>
    <xf numFmtId="0" fontId="8" fillId="0" borderId="22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view="pageBreakPreview" topLeftCell="A7" zoomScale="60" workbookViewId="0">
      <selection activeCell="AJ20" sqref="AJ20"/>
    </sheetView>
  </sheetViews>
  <sheetFormatPr defaultColWidth="9" defaultRowHeight="14.4"/>
  <cols>
    <col min="1" max="1" width="4.19921875" style="5" customWidth="1"/>
    <col min="2" max="2" width="11.5" style="6" customWidth="1"/>
    <col min="3" max="3" width="19" style="6" bestFit="1" customWidth="1"/>
    <col min="4" max="4" width="5.59765625" style="7" bestFit="1" customWidth="1"/>
    <col min="5" max="7" width="3.09765625" style="7" customWidth="1"/>
    <col min="8" max="8" width="3" style="7" customWidth="1"/>
    <col min="9" max="13" width="3.09765625" style="7" customWidth="1"/>
    <col min="14" max="14" width="4.19921875" style="7" customWidth="1"/>
    <col min="15" max="23" width="3.09765625" style="7" customWidth="1"/>
    <col min="24" max="24" width="4.19921875" style="7" customWidth="1"/>
    <col min="25" max="25" width="7.8984375" style="7" customWidth="1"/>
    <col min="26" max="29" width="3.5" style="8" customWidth="1"/>
    <col min="30" max="16384" width="9" style="8"/>
  </cols>
  <sheetData>
    <row r="1" spans="1:29" s="1" customFormat="1" ht="39.7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9" s="1" customFormat="1" ht="27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9" s="2" customFormat="1" ht="18.75" customHeight="1" thickBot="1">
      <c r="A3" s="40" t="s">
        <v>11</v>
      </c>
      <c r="B3" s="40"/>
      <c r="C3" s="40"/>
      <c r="D3" s="20"/>
      <c r="E3" s="41" t="s">
        <v>49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9" s="3" customFormat="1" ht="18.75" customHeight="1">
      <c r="A4" s="42" t="s">
        <v>0</v>
      </c>
      <c r="B4" s="44" t="s">
        <v>1</v>
      </c>
      <c r="C4" s="45"/>
      <c r="D4" s="48" t="s">
        <v>2</v>
      </c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 t="s">
        <v>3</v>
      </c>
      <c r="O4" s="21">
        <v>10</v>
      </c>
      <c r="P4" s="21">
        <v>11</v>
      </c>
      <c r="Q4" s="21">
        <v>12</v>
      </c>
      <c r="R4" s="21">
        <v>13</v>
      </c>
      <c r="S4" s="21">
        <v>14</v>
      </c>
      <c r="T4" s="21">
        <v>15</v>
      </c>
      <c r="U4" s="21">
        <v>16</v>
      </c>
      <c r="V4" s="21">
        <v>17</v>
      </c>
      <c r="W4" s="21">
        <v>18</v>
      </c>
      <c r="X4" s="21" t="s">
        <v>4</v>
      </c>
      <c r="Y4" s="22" t="s">
        <v>5</v>
      </c>
    </row>
    <row r="5" spans="1:29" s="3" customFormat="1" ht="18.75" customHeight="1" thickBot="1">
      <c r="A5" s="43"/>
      <c r="B5" s="46"/>
      <c r="C5" s="47"/>
      <c r="D5" s="49"/>
      <c r="E5" s="34">
        <v>5</v>
      </c>
      <c r="F5" s="34">
        <v>4</v>
      </c>
      <c r="G5" s="34">
        <v>3</v>
      </c>
      <c r="H5" s="34">
        <v>4</v>
      </c>
      <c r="I5" s="34">
        <v>4</v>
      </c>
      <c r="J5" s="34">
        <v>5</v>
      </c>
      <c r="K5" s="34">
        <v>3</v>
      </c>
      <c r="L5" s="34">
        <v>4</v>
      </c>
      <c r="M5" s="34">
        <v>4</v>
      </c>
      <c r="N5" s="34">
        <f>SUM(E5:M5)</f>
        <v>36</v>
      </c>
      <c r="O5" s="34">
        <v>4</v>
      </c>
      <c r="P5" s="34">
        <v>3</v>
      </c>
      <c r="Q5" s="34">
        <v>5</v>
      </c>
      <c r="R5" s="34">
        <v>4</v>
      </c>
      <c r="S5" s="34">
        <v>4</v>
      </c>
      <c r="T5" s="34">
        <v>3</v>
      </c>
      <c r="U5" s="34">
        <v>4</v>
      </c>
      <c r="V5" s="34">
        <v>4</v>
      </c>
      <c r="W5" s="34">
        <v>5</v>
      </c>
      <c r="X5" s="34">
        <f>SUM(O5:W5)</f>
        <v>36</v>
      </c>
      <c r="Y5" s="35">
        <f>N5+X5</f>
        <v>72</v>
      </c>
      <c r="Z5" s="3" t="s">
        <v>9</v>
      </c>
      <c r="AA5" s="3" t="s">
        <v>6</v>
      </c>
      <c r="AB5" s="3" t="s">
        <v>7</v>
      </c>
      <c r="AC5" s="3" t="s">
        <v>8</v>
      </c>
    </row>
    <row r="6" spans="1:29" s="3" customFormat="1" ht="18.75" customHeight="1">
      <c r="A6" s="23">
        <v>1</v>
      </c>
      <c r="B6" s="30" t="s">
        <v>23</v>
      </c>
      <c r="C6" s="30" t="s">
        <v>24</v>
      </c>
      <c r="D6" s="14">
        <f>Y6-72</f>
        <v>15</v>
      </c>
      <c r="E6" s="31">
        <v>7</v>
      </c>
      <c r="F6" s="31">
        <v>5</v>
      </c>
      <c r="G6" s="31">
        <v>3</v>
      </c>
      <c r="H6" s="31">
        <v>5</v>
      </c>
      <c r="I6" s="31">
        <v>5</v>
      </c>
      <c r="J6" s="31">
        <v>5</v>
      </c>
      <c r="K6" s="31">
        <v>3</v>
      </c>
      <c r="L6" s="31">
        <v>4</v>
      </c>
      <c r="M6" s="31">
        <v>5</v>
      </c>
      <c r="N6" s="32">
        <f>SUM(E6:M6)</f>
        <v>42</v>
      </c>
      <c r="O6" s="31">
        <v>7</v>
      </c>
      <c r="P6" s="31">
        <v>4</v>
      </c>
      <c r="Q6" s="31">
        <v>7</v>
      </c>
      <c r="R6" s="31">
        <v>4</v>
      </c>
      <c r="S6" s="31">
        <v>5</v>
      </c>
      <c r="T6" s="31">
        <v>3</v>
      </c>
      <c r="U6" s="31">
        <v>5</v>
      </c>
      <c r="V6" s="31">
        <v>4</v>
      </c>
      <c r="W6" s="31">
        <v>6</v>
      </c>
      <c r="X6" s="32">
        <f>SUM(O6:W6)</f>
        <v>45</v>
      </c>
      <c r="Y6" s="33">
        <f>N6+X6</f>
        <v>87</v>
      </c>
      <c r="Z6" s="3">
        <f>W6+V6+U6+T6+S6+R6+Q6+P6+O6</f>
        <v>45</v>
      </c>
      <c r="AA6" s="3">
        <f>W6+V6+U6+T6+S6+R6</f>
        <v>27</v>
      </c>
      <c r="AB6" s="3">
        <f>W6+V6+U6</f>
        <v>15</v>
      </c>
      <c r="AC6" s="3">
        <f>W6</f>
        <v>6</v>
      </c>
    </row>
    <row r="7" spans="1:29" s="3" customFormat="1" ht="18" customHeight="1" thickBot="1">
      <c r="A7" s="25">
        <v>2</v>
      </c>
      <c r="B7" s="26" t="s">
        <v>25</v>
      </c>
      <c r="C7" s="26" t="s">
        <v>26</v>
      </c>
      <c r="D7" s="28">
        <f>Y7-72</f>
        <v>49</v>
      </c>
      <c r="E7" s="27">
        <v>10</v>
      </c>
      <c r="F7" s="27">
        <v>6</v>
      </c>
      <c r="G7" s="27">
        <v>4</v>
      </c>
      <c r="H7" s="27">
        <v>6</v>
      </c>
      <c r="I7" s="27">
        <v>6</v>
      </c>
      <c r="J7" s="27">
        <v>10</v>
      </c>
      <c r="K7" s="27">
        <v>6</v>
      </c>
      <c r="L7" s="27">
        <v>8</v>
      </c>
      <c r="M7" s="27">
        <v>8</v>
      </c>
      <c r="N7" s="28">
        <f>SUM(E7:M7)</f>
        <v>64</v>
      </c>
      <c r="O7" s="27">
        <v>6</v>
      </c>
      <c r="P7" s="27">
        <v>4</v>
      </c>
      <c r="Q7" s="27">
        <v>8</v>
      </c>
      <c r="R7" s="27">
        <v>6</v>
      </c>
      <c r="S7" s="27">
        <v>8</v>
      </c>
      <c r="T7" s="27">
        <v>4</v>
      </c>
      <c r="U7" s="27">
        <v>5</v>
      </c>
      <c r="V7" s="27">
        <v>6</v>
      </c>
      <c r="W7" s="27">
        <v>10</v>
      </c>
      <c r="X7" s="28">
        <f>SUM(O7:W7)</f>
        <v>57</v>
      </c>
      <c r="Y7" s="29">
        <f>N7+X7</f>
        <v>121</v>
      </c>
      <c r="Z7" s="3">
        <f>W7+V7+U7+T7+S7+R7+Q7+P7+O7</f>
        <v>57</v>
      </c>
      <c r="AA7" s="3">
        <f>W7+V7+U7+T7+S7+R7</f>
        <v>39</v>
      </c>
      <c r="AB7" s="3">
        <f>W7+V7+U7</f>
        <v>21</v>
      </c>
      <c r="AC7" s="3">
        <f>W7</f>
        <v>10</v>
      </c>
    </row>
    <row r="8" spans="1:29" s="3" customFormat="1" ht="18" customHeight="1">
      <c r="A8" s="9"/>
      <c r="B8" s="10"/>
      <c r="C8" s="11"/>
      <c r="D8" s="9"/>
      <c r="E8" s="12"/>
      <c r="F8" s="12"/>
      <c r="G8" s="12"/>
      <c r="H8" s="12"/>
      <c r="I8" s="12"/>
      <c r="J8" s="12"/>
      <c r="K8" s="12"/>
      <c r="L8" s="12"/>
      <c r="M8" s="12"/>
      <c r="N8" s="9"/>
      <c r="O8" s="12"/>
      <c r="P8" s="12"/>
      <c r="Q8" s="12"/>
      <c r="R8" s="12"/>
      <c r="S8" s="12"/>
      <c r="T8" s="12"/>
      <c r="U8" s="12"/>
      <c r="V8" s="12"/>
      <c r="W8" s="12"/>
      <c r="X8" s="9"/>
      <c r="Y8" s="13"/>
    </row>
    <row r="9" spans="1:29" s="2" customFormat="1" ht="18.75" customHeight="1" thickBot="1">
      <c r="A9" s="40" t="s">
        <v>10</v>
      </c>
      <c r="B9" s="40"/>
      <c r="C9" s="40"/>
      <c r="D9" s="20"/>
      <c r="E9" s="41" t="s">
        <v>49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9" s="3" customFormat="1" ht="18.75" customHeight="1">
      <c r="A10" s="42" t="s">
        <v>0</v>
      </c>
      <c r="B10" s="44" t="s">
        <v>1</v>
      </c>
      <c r="C10" s="45"/>
      <c r="D10" s="48" t="s">
        <v>2</v>
      </c>
      <c r="E10" s="21">
        <v>1</v>
      </c>
      <c r="F10" s="21">
        <v>2</v>
      </c>
      <c r="G10" s="21">
        <v>3</v>
      </c>
      <c r="H10" s="21">
        <v>4</v>
      </c>
      <c r="I10" s="21">
        <v>5</v>
      </c>
      <c r="J10" s="21">
        <v>6</v>
      </c>
      <c r="K10" s="21">
        <v>7</v>
      </c>
      <c r="L10" s="21">
        <v>8</v>
      </c>
      <c r="M10" s="21">
        <v>9</v>
      </c>
      <c r="N10" s="21" t="s">
        <v>3</v>
      </c>
      <c r="O10" s="21">
        <v>10</v>
      </c>
      <c r="P10" s="21">
        <v>11</v>
      </c>
      <c r="Q10" s="21">
        <v>12</v>
      </c>
      <c r="R10" s="21">
        <v>13</v>
      </c>
      <c r="S10" s="21">
        <v>14</v>
      </c>
      <c r="T10" s="21">
        <v>15</v>
      </c>
      <c r="U10" s="21">
        <v>16</v>
      </c>
      <c r="V10" s="21">
        <v>17</v>
      </c>
      <c r="W10" s="21">
        <v>18</v>
      </c>
      <c r="X10" s="21" t="s">
        <v>4</v>
      </c>
      <c r="Y10" s="22" t="s">
        <v>5</v>
      </c>
    </row>
    <row r="11" spans="1:29" s="3" customFormat="1" ht="18.75" customHeight="1" thickBot="1">
      <c r="A11" s="43"/>
      <c r="B11" s="46"/>
      <c r="C11" s="47"/>
      <c r="D11" s="49"/>
      <c r="E11" s="34">
        <v>5</v>
      </c>
      <c r="F11" s="34">
        <v>4</v>
      </c>
      <c r="G11" s="34">
        <v>3</v>
      </c>
      <c r="H11" s="34">
        <v>4</v>
      </c>
      <c r="I11" s="34">
        <v>4</v>
      </c>
      <c r="J11" s="34">
        <v>5</v>
      </c>
      <c r="K11" s="34">
        <v>3</v>
      </c>
      <c r="L11" s="34">
        <v>4</v>
      </c>
      <c r="M11" s="34">
        <v>4</v>
      </c>
      <c r="N11" s="34">
        <f t="shared" ref="N11" si="0">SUM(E11:M11)</f>
        <v>36</v>
      </c>
      <c r="O11" s="34">
        <v>4</v>
      </c>
      <c r="P11" s="34">
        <v>3</v>
      </c>
      <c r="Q11" s="34">
        <v>5</v>
      </c>
      <c r="R11" s="34">
        <v>4</v>
      </c>
      <c r="S11" s="34">
        <v>4</v>
      </c>
      <c r="T11" s="34">
        <v>3</v>
      </c>
      <c r="U11" s="34">
        <v>4</v>
      </c>
      <c r="V11" s="34">
        <v>4</v>
      </c>
      <c r="W11" s="34">
        <v>5</v>
      </c>
      <c r="X11" s="34">
        <f t="shared" ref="X11" si="1">SUM(O11:W11)</f>
        <v>36</v>
      </c>
      <c r="Y11" s="35">
        <f t="shared" ref="Y11" si="2">N11+X11</f>
        <v>72</v>
      </c>
      <c r="Z11" s="3" t="s">
        <v>9</v>
      </c>
      <c r="AA11" s="3" t="s">
        <v>6</v>
      </c>
      <c r="AB11" s="3" t="s">
        <v>7</v>
      </c>
      <c r="AC11" s="3" t="s">
        <v>8</v>
      </c>
    </row>
    <row r="12" spans="1:29" s="3" customFormat="1" ht="18.75" customHeight="1">
      <c r="A12" s="36">
        <v>1</v>
      </c>
      <c r="B12" s="30" t="s">
        <v>33</v>
      </c>
      <c r="C12" s="30" t="s">
        <v>34</v>
      </c>
      <c r="D12" s="14">
        <f>Y12-72</f>
        <v>8</v>
      </c>
      <c r="E12" s="31">
        <v>6</v>
      </c>
      <c r="F12" s="31">
        <v>4</v>
      </c>
      <c r="G12" s="31">
        <v>3</v>
      </c>
      <c r="H12" s="31">
        <v>4</v>
      </c>
      <c r="I12" s="31">
        <v>5</v>
      </c>
      <c r="J12" s="31">
        <v>5</v>
      </c>
      <c r="K12" s="31">
        <v>3</v>
      </c>
      <c r="L12" s="31">
        <v>4</v>
      </c>
      <c r="M12" s="31">
        <v>4</v>
      </c>
      <c r="N12" s="32">
        <f>SUM(E12:M12)</f>
        <v>38</v>
      </c>
      <c r="O12" s="31">
        <v>5</v>
      </c>
      <c r="P12" s="31">
        <v>6</v>
      </c>
      <c r="Q12" s="31">
        <v>5</v>
      </c>
      <c r="R12" s="31">
        <v>5</v>
      </c>
      <c r="S12" s="31">
        <v>4</v>
      </c>
      <c r="T12" s="31">
        <v>3</v>
      </c>
      <c r="U12" s="31">
        <v>4</v>
      </c>
      <c r="V12" s="31">
        <v>5</v>
      </c>
      <c r="W12" s="31">
        <v>5</v>
      </c>
      <c r="X12" s="32">
        <f>SUM(O12:W12)</f>
        <v>42</v>
      </c>
      <c r="Y12" s="33">
        <f>N12+X12</f>
        <v>80</v>
      </c>
      <c r="Z12" s="3">
        <f>W12+V12+U12+T12+S12+R12+Q12+P12+O12</f>
        <v>42</v>
      </c>
      <c r="AA12" s="3">
        <f>W12+V12+U12+T12+S12+R12</f>
        <v>26</v>
      </c>
      <c r="AB12" s="3">
        <f>W12+V12+U12</f>
        <v>14</v>
      </c>
      <c r="AC12" s="3">
        <f>W12</f>
        <v>5</v>
      </c>
    </row>
    <row r="13" spans="1:29" s="3" customFormat="1" ht="18.75" customHeight="1">
      <c r="A13" s="23">
        <v>2</v>
      </c>
      <c r="B13" s="16" t="s">
        <v>27</v>
      </c>
      <c r="C13" s="16" t="s">
        <v>28</v>
      </c>
      <c r="D13" s="14">
        <f>Y13-72</f>
        <v>15</v>
      </c>
      <c r="E13" s="4">
        <v>7</v>
      </c>
      <c r="F13" s="4">
        <v>5</v>
      </c>
      <c r="G13" s="4">
        <v>3</v>
      </c>
      <c r="H13" s="4">
        <v>6</v>
      </c>
      <c r="I13" s="4">
        <v>5</v>
      </c>
      <c r="J13" s="4">
        <v>5</v>
      </c>
      <c r="K13" s="4">
        <v>3</v>
      </c>
      <c r="L13" s="4">
        <v>5</v>
      </c>
      <c r="M13" s="4">
        <v>4</v>
      </c>
      <c r="N13" s="32">
        <f>SUM(E13:M13)</f>
        <v>43</v>
      </c>
      <c r="O13" s="4">
        <v>6</v>
      </c>
      <c r="P13" s="4">
        <v>4</v>
      </c>
      <c r="Q13" s="4">
        <v>5</v>
      </c>
      <c r="R13" s="4">
        <v>5</v>
      </c>
      <c r="S13" s="4">
        <v>5</v>
      </c>
      <c r="T13" s="4">
        <v>3</v>
      </c>
      <c r="U13" s="4">
        <v>4</v>
      </c>
      <c r="V13" s="4">
        <v>5</v>
      </c>
      <c r="W13" s="4">
        <v>7</v>
      </c>
      <c r="X13" s="15">
        <f>SUM(O13:W13)</f>
        <v>44</v>
      </c>
      <c r="Y13" s="24">
        <f>N13+X13</f>
        <v>87</v>
      </c>
      <c r="Z13" s="3">
        <f>W13+V13+U13+T13+S13+R13+Q13+P13+O13</f>
        <v>44</v>
      </c>
      <c r="AA13" s="3">
        <f>W13+V13+U13+T13+S13+R13</f>
        <v>29</v>
      </c>
      <c r="AB13" s="3">
        <f>W13+V13+U13</f>
        <v>16</v>
      </c>
      <c r="AC13" s="3">
        <f>W13</f>
        <v>7</v>
      </c>
    </row>
    <row r="14" spans="1:29" s="3" customFormat="1" ht="18.75" customHeight="1">
      <c r="A14" s="23">
        <v>3</v>
      </c>
      <c r="B14" s="16" t="s">
        <v>31</v>
      </c>
      <c r="C14" s="16" t="s">
        <v>32</v>
      </c>
      <c r="D14" s="14">
        <f>Y14-72</f>
        <v>20</v>
      </c>
      <c r="E14" s="4">
        <v>7</v>
      </c>
      <c r="F14" s="4">
        <v>6</v>
      </c>
      <c r="G14" s="4">
        <v>4</v>
      </c>
      <c r="H14" s="4">
        <v>6</v>
      </c>
      <c r="I14" s="4">
        <v>6</v>
      </c>
      <c r="J14" s="4">
        <v>4</v>
      </c>
      <c r="K14" s="4">
        <v>4</v>
      </c>
      <c r="L14" s="4">
        <v>4</v>
      </c>
      <c r="M14" s="4">
        <v>4</v>
      </c>
      <c r="N14" s="32">
        <f>SUM(E14:M14)</f>
        <v>45</v>
      </c>
      <c r="O14" s="4">
        <v>6</v>
      </c>
      <c r="P14" s="4">
        <v>5</v>
      </c>
      <c r="Q14" s="4">
        <v>7</v>
      </c>
      <c r="R14" s="4">
        <v>5</v>
      </c>
      <c r="S14" s="4">
        <v>4</v>
      </c>
      <c r="T14" s="4">
        <v>4</v>
      </c>
      <c r="U14" s="4">
        <v>5</v>
      </c>
      <c r="V14" s="4">
        <v>6</v>
      </c>
      <c r="W14" s="4">
        <v>5</v>
      </c>
      <c r="X14" s="15">
        <f>SUM(O14:W14)</f>
        <v>47</v>
      </c>
      <c r="Y14" s="24">
        <f>N14+X14</f>
        <v>92</v>
      </c>
      <c r="Z14" s="3">
        <f>W14+V14+U14+T14+S14+R14+Q14+P14+O14</f>
        <v>47</v>
      </c>
      <c r="AA14" s="3">
        <f>W14+V14+U14+T14+S14+R14</f>
        <v>29</v>
      </c>
      <c r="AB14" s="3">
        <f>W14+V14+U14</f>
        <v>16</v>
      </c>
      <c r="AC14" s="3">
        <f>W14</f>
        <v>5</v>
      </c>
    </row>
    <row r="15" spans="1:29" s="3" customFormat="1" ht="18.75" customHeight="1" thickBot="1">
      <c r="A15" s="37">
        <v>4</v>
      </c>
      <c r="B15" s="26" t="s">
        <v>29</v>
      </c>
      <c r="C15" s="26" t="s">
        <v>30</v>
      </c>
      <c r="D15" s="38">
        <f>Y15-72</f>
        <v>20</v>
      </c>
      <c r="E15" s="27">
        <v>10</v>
      </c>
      <c r="F15" s="27">
        <v>5</v>
      </c>
      <c r="G15" s="27">
        <v>4</v>
      </c>
      <c r="H15" s="27">
        <v>4</v>
      </c>
      <c r="I15" s="27">
        <v>4</v>
      </c>
      <c r="J15" s="27">
        <v>5</v>
      </c>
      <c r="K15" s="27">
        <v>3</v>
      </c>
      <c r="L15" s="27">
        <v>4</v>
      </c>
      <c r="M15" s="27">
        <v>5</v>
      </c>
      <c r="N15" s="28">
        <f>SUM(E15:M15)</f>
        <v>44</v>
      </c>
      <c r="O15" s="27">
        <v>7</v>
      </c>
      <c r="P15" s="27">
        <v>4</v>
      </c>
      <c r="Q15" s="27">
        <v>5</v>
      </c>
      <c r="R15" s="27">
        <v>5</v>
      </c>
      <c r="S15" s="27">
        <v>5</v>
      </c>
      <c r="T15" s="27">
        <v>3</v>
      </c>
      <c r="U15" s="27">
        <v>4</v>
      </c>
      <c r="V15" s="27">
        <v>7</v>
      </c>
      <c r="W15" s="27">
        <v>8</v>
      </c>
      <c r="X15" s="28">
        <f>SUM(O15:W15)</f>
        <v>48</v>
      </c>
      <c r="Y15" s="29">
        <f>N15+X15</f>
        <v>92</v>
      </c>
      <c r="Z15" s="3">
        <f>W15+V15+U15+T15+S15+R15+Q15+P15+O15</f>
        <v>48</v>
      </c>
      <c r="AA15" s="3">
        <f>W15+V15+U15+T15+S15+R15</f>
        <v>32</v>
      </c>
      <c r="AB15" s="3">
        <f>W15+V15+U15</f>
        <v>19</v>
      </c>
      <c r="AC15" s="3">
        <f>W15</f>
        <v>8</v>
      </c>
    </row>
    <row r="16" spans="1:29" s="3" customFormat="1" ht="18" customHeight="1">
      <c r="A16" s="9"/>
      <c r="B16" s="10"/>
      <c r="C16" s="11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12"/>
      <c r="P16" s="12"/>
      <c r="Q16" s="12"/>
      <c r="R16" s="12"/>
      <c r="S16" s="12"/>
      <c r="T16" s="12"/>
      <c r="U16" s="12"/>
      <c r="V16" s="12"/>
      <c r="W16" s="12"/>
      <c r="X16" s="9"/>
      <c r="Y16" s="13"/>
    </row>
    <row r="17" spans="1:29" s="3" customFormat="1" ht="18" customHeight="1" thickBot="1">
      <c r="A17" s="40" t="s">
        <v>53</v>
      </c>
      <c r="B17" s="40"/>
      <c r="C17" s="40"/>
      <c r="D17" s="20"/>
      <c r="E17" s="41" t="s">
        <v>49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2"/>
      <c r="AA17" s="2"/>
      <c r="AB17" s="2"/>
      <c r="AC17" s="2"/>
    </row>
    <row r="18" spans="1:29" s="3" customFormat="1" ht="18" customHeight="1">
      <c r="A18" s="42" t="s">
        <v>0</v>
      </c>
      <c r="B18" s="44" t="s">
        <v>1</v>
      </c>
      <c r="C18" s="45"/>
      <c r="D18" s="48" t="s">
        <v>2</v>
      </c>
      <c r="E18" s="21">
        <v>1</v>
      </c>
      <c r="F18" s="21">
        <v>2</v>
      </c>
      <c r="G18" s="21">
        <v>3</v>
      </c>
      <c r="H18" s="21">
        <v>4</v>
      </c>
      <c r="I18" s="21">
        <v>5</v>
      </c>
      <c r="J18" s="21">
        <v>6</v>
      </c>
      <c r="K18" s="21">
        <v>7</v>
      </c>
      <c r="L18" s="21">
        <v>8</v>
      </c>
      <c r="M18" s="21">
        <v>9</v>
      </c>
      <c r="N18" s="21" t="s">
        <v>3</v>
      </c>
      <c r="O18" s="21">
        <v>10</v>
      </c>
      <c r="P18" s="21">
        <v>11</v>
      </c>
      <c r="Q18" s="21">
        <v>12</v>
      </c>
      <c r="R18" s="21">
        <v>13</v>
      </c>
      <c r="S18" s="21">
        <v>14</v>
      </c>
      <c r="T18" s="21">
        <v>15</v>
      </c>
      <c r="U18" s="21">
        <v>16</v>
      </c>
      <c r="V18" s="21">
        <v>17</v>
      </c>
      <c r="W18" s="21">
        <v>18</v>
      </c>
      <c r="X18" s="21" t="s">
        <v>4</v>
      </c>
      <c r="Y18" s="22" t="s">
        <v>5</v>
      </c>
    </row>
    <row r="19" spans="1:29" s="3" customFormat="1" ht="18" customHeight="1" thickBot="1">
      <c r="A19" s="43"/>
      <c r="B19" s="46"/>
      <c r="C19" s="47"/>
      <c r="D19" s="49"/>
      <c r="E19" s="34">
        <v>5</v>
      </c>
      <c r="F19" s="34">
        <v>4</v>
      </c>
      <c r="G19" s="34">
        <v>3</v>
      </c>
      <c r="H19" s="34">
        <v>4</v>
      </c>
      <c r="I19" s="34">
        <v>4</v>
      </c>
      <c r="J19" s="34">
        <v>5</v>
      </c>
      <c r="K19" s="34">
        <v>3</v>
      </c>
      <c r="L19" s="34">
        <v>4</v>
      </c>
      <c r="M19" s="34">
        <v>4</v>
      </c>
      <c r="N19" s="34">
        <f t="shared" ref="N19" si="3">SUM(E19:M19)</f>
        <v>36</v>
      </c>
      <c r="O19" s="34">
        <v>4</v>
      </c>
      <c r="P19" s="34">
        <v>3</v>
      </c>
      <c r="Q19" s="34">
        <v>5</v>
      </c>
      <c r="R19" s="34">
        <v>4</v>
      </c>
      <c r="S19" s="34">
        <v>4</v>
      </c>
      <c r="T19" s="34">
        <v>3</v>
      </c>
      <c r="U19" s="34">
        <v>4</v>
      </c>
      <c r="V19" s="34">
        <v>4</v>
      </c>
      <c r="W19" s="34">
        <v>5</v>
      </c>
      <c r="X19" s="34">
        <f t="shared" ref="X19" si="4">SUM(O19:W19)</f>
        <v>36</v>
      </c>
      <c r="Y19" s="35">
        <f t="shared" ref="Y19" si="5">N19+X19</f>
        <v>72</v>
      </c>
      <c r="Z19" s="3" t="s">
        <v>9</v>
      </c>
      <c r="AA19" s="3" t="s">
        <v>6</v>
      </c>
      <c r="AB19" s="3" t="s">
        <v>7</v>
      </c>
      <c r="AC19" s="3" t="s">
        <v>8</v>
      </c>
    </row>
    <row r="20" spans="1:29" s="3" customFormat="1" ht="18" customHeight="1">
      <c r="A20" s="23">
        <v>1</v>
      </c>
      <c r="B20" s="16" t="s">
        <v>12</v>
      </c>
      <c r="C20" s="16" t="s">
        <v>42</v>
      </c>
      <c r="D20" s="14">
        <f t="shared" ref="D20:D25" si="6">Y20-72</f>
        <v>2</v>
      </c>
      <c r="E20" s="4">
        <v>5</v>
      </c>
      <c r="F20" s="4">
        <v>4</v>
      </c>
      <c r="G20" s="4">
        <v>3</v>
      </c>
      <c r="H20" s="4">
        <v>5</v>
      </c>
      <c r="I20" s="4">
        <v>5</v>
      </c>
      <c r="J20" s="4">
        <v>5</v>
      </c>
      <c r="K20" s="4">
        <v>3</v>
      </c>
      <c r="L20" s="4">
        <v>4</v>
      </c>
      <c r="M20" s="4">
        <v>4</v>
      </c>
      <c r="N20" s="15">
        <f t="shared" ref="N20:N25" si="7">SUM(E20:M20)</f>
        <v>38</v>
      </c>
      <c r="O20" s="4">
        <v>4</v>
      </c>
      <c r="P20" s="4">
        <v>3</v>
      </c>
      <c r="Q20" s="4">
        <v>4</v>
      </c>
      <c r="R20" s="4">
        <v>4</v>
      </c>
      <c r="S20" s="4">
        <v>4</v>
      </c>
      <c r="T20" s="4">
        <v>4</v>
      </c>
      <c r="U20" s="4">
        <v>4</v>
      </c>
      <c r="V20" s="4">
        <v>5</v>
      </c>
      <c r="W20" s="4">
        <v>4</v>
      </c>
      <c r="X20" s="15">
        <f t="shared" ref="X20:X25" si="8">SUM(O20:W20)</f>
        <v>36</v>
      </c>
      <c r="Y20" s="24">
        <f t="shared" ref="Y20:Y25" si="9">N20+X20</f>
        <v>74</v>
      </c>
      <c r="Z20" s="3">
        <f t="shared" ref="Z20:Z25" si="10">W20+V20+U20+T20+S20+R20+Q20+P20+O20</f>
        <v>36</v>
      </c>
      <c r="AA20" s="3">
        <f t="shared" ref="AA20:AA25" si="11">W20+V20+U20+T20+S20+R20</f>
        <v>25</v>
      </c>
      <c r="AB20" s="3">
        <f t="shared" ref="AB20:AB25" si="12">W20+V20+U20</f>
        <v>13</v>
      </c>
      <c r="AC20" s="3">
        <f t="shared" ref="AC20:AC25" si="13">W20</f>
        <v>4</v>
      </c>
    </row>
    <row r="21" spans="1:29" s="3" customFormat="1" ht="18" customHeight="1">
      <c r="A21" s="23">
        <v>2</v>
      </c>
      <c r="B21" s="16" t="s">
        <v>13</v>
      </c>
      <c r="C21" s="16" t="s">
        <v>36</v>
      </c>
      <c r="D21" s="14">
        <f t="shared" si="6"/>
        <v>9</v>
      </c>
      <c r="E21" s="4">
        <v>5</v>
      </c>
      <c r="F21" s="4">
        <v>4</v>
      </c>
      <c r="G21" s="4">
        <v>3</v>
      </c>
      <c r="H21" s="4">
        <v>6</v>
      </c>
      <c r="I21" s="4">
        <v>6</v>
      </c>
      <c r="J21" s="4">
        <v>7</v>
      </c>
      <c r="K21" s="4">
        <v>3</v>
      </c>
      <c r="L21" s="4">
        <v>5</v>
      </c>
      <c r="M21" s="4">
        <v>5</v>
      </c>
      <c r="N21" s="15">
        <f t="shared" si="7"/>
        <v>44</v>
      </c>
      <c r="O21" s="4">
        <v>4</v>
      </c>
      <c r="P21" s="4">
        <v>3</v>
      </c>
      <c r="Q21" s="4">
        <v>5</v>
      </c>
      <c r="R21" s="4">
        <v>4</v>
      </c>
      <c r="S21" s="4">
        <v>4</v>
      </c>
      <c r="T21" s="4">
        <v>4</v>
      </c>
      <c r="U21" s="4">
        <v>4</v>
      </c>
      <c r="V21" s="4">
        <v>4</v>
      </c>
      <c r="W21" s="4">
        <v>5</v>
      </c>
      <c r="X21" s="15">
        <f t="shared" si="8"/>
        <v>37</v>
      </c>
      <c r="Y21" s="24">
        <f t="shared" si="9"/>
        <v>81</v>
      </c>
      <c r="Z21" s="3">
        <f t="shared" si="10"/>
        <v>37</v>
      </c>
      <c r="AA21" s="3">
        <f t="shared" si="11"/>
        <v>25</v>
      </c>
      <c r="AB21" s="3">
        <f t="shared" si="12"/>
        <v>13</v>
      </c>
      <c r="AC21" s="3">
        <f t="shared" si="13"/>
        <v>5</v>
      </c>
    </row>
    <row r="22" spans="1:29" s="3" customFormat="1" ht="18" customHeight="1">
      <c r="A22" s="23">
        <v>3</v>
      </c>
      <c r="B22" s="16" t="s">
        <v>15</v>
      </c>
      <c r="C22" s="16" t="s">
        <v>40</v>
      </c>
      <c r="D22" s="14">
        <f t="shared" si="6"/>
        <v>9</v>
      </c>
      <c r="E22" s="4">
        <v>6</v>
      </c>
      <c r="F22" s="4">
        <v>4</v>
      </c>
      <c r="G22" s="4">
        <v>3</v>
      </c>
      <c r="H22" s="4">
        <v>5</v>
      </c>
      <c r="I22" s="4">
        <v>5</v>
      </c>
      <c r="J22" s="4">
        <v>5</v>
      </c>
      <c r="K22" s="4">
        <v>3</v>
      </c>
      <c r="L22" s="4">
        <v>4</v>
      </c>
      <c r="M22" s="4">
        <v>4</v>
      </c>
      <c r="N22" s="15">
        <f t="shared" si="7"/>
        <v>39</v>
      </c>
      <c r="O22" s="4">
        <v>5</v>
      </c>
      <c r="P22" s="4">
        <v>3</v>
      </c>
      <c r="Q22" s="4">
        <v>6</v>
      </c>
      <c r="R22" s="4">
        <v>4</v>
      </c>
      <c r="S22" s="4">
        <v>5</v>
      </c>
      <c r="T22" s="4">
        <v>4</v>
      </c>
      <c r="U22" s="4">
        <v>4</v>
      </c>
      <c r="V22" s="4">
        <v>5</v>
      </c>
      <c r="W22" s="4">
        <v>6</v>
      </c>
      <c r="X22" s="15">
        <f t="shared" si="8"/>
        <v>42</v>
      </c>
      <c r="Y22" s="24">
        <f t="shared" si="9"/>
        <v>81</v>
      </c>
      <c r="Z22" s="3">
        <f t="shared" si="10"/>
        <v>42</v>
      </c>
      <c r="AA22" s="3">
        <f t="shared" si="11"/>
        <v>28</v>
      </c>
      <c r="AB22" s="3">
        <f t="shared" si="12"/>
        <v>15</v>
      </c>
      <c r="AC22" s="3">
        <f t="shared" si="13"/>
        <v>6</v>
      </c>
    </row>
    <row r="23" spans="1:29" s="3" customFormat="1" ht="18" customHeight="1">
      <c r="A23" s="23">
        <v>4</v>
      </c>
      <c r="B23" s="16" t="s">
        <v>38</v>
      </c>
      <c r="C23" s="16" t="s">
        <v>39</v>
      </c>
      <c r="D23" s="14">
        <f t="shared" si="6"/>
        <v>12</v>
      </c>
      <c r="E23" s="4">
        <v>6</v>
      </c>
      <c r="F23" s="4">
        <v>5</v>
      </c>
      <c r="G23" s="4">
        <v>3</v>
      </c>
      <c r="H23" s="4">
        <v>4</v>
      </c>
      <c r="I23" s="4">
        <v>4</v>
      </c>
      <c r="J23" s="4">
        <v>6</v>
      </c>
      <c r="K23" s="4">
        <v>5</v>
      </c>
      <c r="L23" s="4">
        <v>4</v>
      </c>
      <c r="M23" s="4">
        <v>5</v>
      </c>
      <c r="N23" s="15">
        <f t="shared" si="7"/>
        <v>42</v>
      </c>
      <c r="O23" s="4">
        <v>5</v>
      </c>
      <c r="P23" s="4">
        <v>3</v>
      </c>
      <c r="Q23" s="4">
        <v>5</v>
      </c>
      <c r="R23" s="4">
        <v>8</v>
      </c>
      <c r="S23" s="4">
        <v>4</v>
      </c>
      <c r="T23" s="4">
        <v>4</v>
      </c>
      <c r="U23" s="4">
        <v>4</v>
      </c>
      <c r="V23" s="4">
        <v>4</v>
      </c>
      <c r="W23" s="4">
        <v>5</v>
      </c>
      <c r="X23" s="15">
        <f t="shared" si="8"/>
        <v>42</v>
      </c>
      <c r="Y23" s="24">
        <f t="shared" si="9"/>
        <v>84</v>
      </c>
      <c r="Z23" s="3">
        <f t="shared" si="10"/>
        <v>42</v>
      </c>
      <c r="AA23" s="3">
        <f t="shared" si="11"/>
        <v>29</v>
      </c>
      <c r="AB23" s="3">
        <f t="shared" si="12"/>
        <v>13</v>
      </c>
      <c r="AC23" s="3">
        <f t="shared" si="13"/>
        <v>5</v>
      </c>
    </row>
    <row r="24" spans="1:29" s="3" customFormat="1" ht="18" customHeight="1">
      <c r="A24" s="23">
        <v>5</v>
      </c>
      <c r="B24" s="16" t="s">
        <v>14</v>
      </c>
      <c r="C24" s="16" t="s">
        <v>35</v>
      </c>
      <c r="D24" s="14">
        <f t="shared" si="6"/>
        <v>18</v>
      </c>
      <c r="E24" s="4">
        <v>7</v>
      </c>
      <c r="F24" s="4">
        <v>8</v>
      </c>
      <c r="G24" s="4">
        <v>4</v>
      </c>
      <c r="H24" s="4">
        <v>6</v>
      </c>
      <c r="I24" s="4">
        <v>5</v>
      </c>
      <c r="J24" s="4">
        <v>4</v>
      </c>
      <c r="K24" s="4">
        <v>4</v>
      </c>
      <c r="L24" s="4">
        <v>4</v>
      </c>
      <c r="M24" s="4">
        <v>6</v>
      </c>
      <c r="N24" s="15">
        <f t="shared" si="7"/>
        <v>48</v>
      </c>
      <c r="O24" s="4">
        <v>5</v>
      </c>
      <c r="P24" s="4">
        <v>4</v>
      </c>
      <c r="Q24" s="4">
        <v>6</v>
      </c>
      <c r="R24" s="4">
        <v>5</v>
      </c>
      <c r="S24" s="4">
        <v>4</v>
      </c>
      <c r="T24" s="4">
        <v>3</v>
      </c>
      <c r="U24" s="4">
        <v>6</v>
      </c>
      <c r="V24" s="4">
        <v>5</v>
      </c>
      <c r="W24" s="4">
        <v>4</v>
      </c>
      <c r="X24" s="15">
        <f t="shared" si="8"/>
        <v>42</v>
      </c>
      <c r="Y24" s="24">
        <f t="shared" si="9"/>
        <v>90</v>
      </c>
      <c r="Z24" s="3">
        <f t="shared" si="10"/>
        <v>42</v>
      </c>
      <c r="AA24" s="3">
        <f t="shared" si="11"/>
        <v>27</v>
      </c>
      <c r="AB24" s="3">
        <f t="shared" si="12"/>
        <v>15</v>
      </c>
      <c r="AC24" s="3">
        <f t="shared" si="13"/>
        <v>4</v>
      </c>
    </row>
    <row r="25" spans="1:29" s="3" customFormat="1" ht="18" customHeight="1" thickBot="1">
      <c r="A25" s="25">
        <v>6</v>
      </c>
      <c r="B25" s="26" t="s">
        <v>16</v>
      </c>
      <c r="C25" s="26" t="s">
        <v>41</v>
      </c>
      <c r="D25" s="39">
        <f t="shared" si="6"/>
        <v>18</v>
      </c>
      <c r="E25" s="27">
        <v>5</v>
      </c>
      <c r="F25" s="27">
        <v>4</v>
      </c>
      <c r="G25" s="27">
        <v>4</v>
      </c>
      <c r="H25" s="27">
        <v>8</v>
      </c>
      <c r="I25" s="27">
        <v>5</v>
      </c>
      <c r="J25" s="27">
        <v>6</v>
      </c>
      <c r="K25" s="27">
        <v>4</v>
      </c>
      <c r="L25" s="27">
        <v>5</v>
      </c>
      <c r="M25" s="27">
        <v>5</v>
      </c>
      <c r="N25" s="28">
        <f t="shared" si="7"/>
        <v>46</v>
      </c>
      <c r="O25" s="27">
        <v>5</v>
      </c>
      <c r="P25" s="27">
        <v>3</v>
      </c>
      <c r="Q25" s="27">
        <v>6</v>
      </c>
      <c r="R25" s="27">
        <v>4</v>
      </c>
      <c r="S25" s="27">
        <v>6</v>
      </c>
      <c r="T25" s="27">
        <v>3</v>
      </c>
      <c r="U25" s="27">
        <v>7</v>
      </c>
      <c r="V25" s="27">
        <v>5</v>
      </c>
      <c r="W25" s="27">
        <v>5</v>
      </c>
      <c r="X25" s="28">
        <f t="shared" si="8"/>
        <v>44</v>
      </c>
      <c r="Y25" s="29">
        <f t="shared" si="9"/>
        <v>90</v>
      </c>
      <c r="Z25" s="3">
        <f t="shared" si="10"/>
        <v>44</v>
      </c>
      <c r="AA25" s="3">
        <f t="shared" si="11"/>
        <v>30</v>
      </c>
      <c r="AB25" s="3">
        <f t="shared" si="12"/>
        <v>17</v>
      </c>
      <c r="AC25" s="3">
        <f t="shared" si="13"/>
        <v>5</v>
      </c>
    </row>
    <row r="26" spans="1:29" s="3" customFormat="1" ht="18" customHeight="1">
      <c r="A26" s="9"/>
      <c r="B26" s="19"/>
      <c r="C26" s="19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9"/>
      <c r="O26" s="12"/>
      <c r="P26" s="12"/>
      <c r="Q26" s="12"/>
      <c r="R26" s="12"/>
      <c r="S26" s="12"/>
      <c r="T26" s="12"/>
      <c r="U26" s="12"/>
      <c r="V26" s="12"/>
      <c r="W26" s="12"/>
      <c r="X26" s="9"/>
      <c r="Y26" s="13"/>
    </row>
    <row r="27" spans="1:29" s="3" customFormat="1" ht="18" customHeight="1" thickBot="1">
      <c r="A27" s="40" t="s">
        <v>54</v>
      </c>
      <c r="B27" s="40"/>
      <c r="C27" s="40"/>
      <c r="D27" s="20"/>
      <c r="E27" s="41" t="s">
        <v>49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2"/>
      <c r="AA27" s="2"/>
      <c r="AB27" s="2"/>
      <c r="AC27" s="2"/>
    </row>
    <row r="28" spans="1:29" s="3" customFormat="1" ht="18" customHeight="1">
      <c r="A28" s="42" t="s">
        <v>0</v>
      </c>
      <c r="B28" s="44" t="s">
        <v>1</v>
      </c>
      <c r="C28" s="45"/>
      <c r="D28" s="48" t="s">
        <v>2</v>
      </c>
      <c r="E28" s="21">
        <v>1</v>
      </c>
      <c r="F28" s="21">
        <v>2</v>
      </c>
      <c r="G28" s="21">
        <v>3</v>
      </c>
      <c r="H28" s="21">
        <v>4</v>
      </c>
      <c r="I28" s="21">
        <v>5</v>
      </c>
      <c r="J28" s="21">
        <v>6</v>
      </c>
      <c r="K28" s="21">
        <v>7</v>
      </c>
      <c r="L28" s="21">
        <v>8</v>
      </c>
      <c r="M28" s="21">
        <v>9</v>
      </c>
      <c r="N28" s="21" t="s">
        <v>3</v>
      </c>
      <c r="O28" s="21">
        <v>10</v>
      </c>
      <c r="P28" s="21">
        <v>11</v>
      </c>
      <c r="Q28" s="21">
        <v>12</v>
      </c>
      <c r="R28" s="21">
        <v>13</v>
      </c>
      <c r="S28" s="21">
        <v>14</v>
      </c>
      <c r="T28" s="21">
        <v>15</v>
      </c>
      <c r="U28" s="21">
        <v>16</v>
      </c>
      <c r="V28" s="21">
        <v>17</v>
      </c>
      <c r="W28" s="21">
        <v>18</v>
      </c>
      <c r="X28" s="21" t="s">
        <v>4</v>
      </c>
      <c r="Y28" s="22" t="s">
        <v>5</v>
      </c>
    </row>
    <row r="29" spans="1:29" s="3" customFormat="1" ht="18" customHeight="1" thickBot="1">
      <c r="A29" s="43"/>
      <c r="B29" s="46"/>
      <c r="C29" s="47"/>
      <c r="D29" s="49"/>
      <c r="E29" s="34">
        <v>5</v>
      </c>
      <c r="F29" s="34">
        <v>4</v>
      </c>
      <c r="G29" s="34">
        <v>3</v>
      </c>
      <c r="H29" s="34">
        <v>4</v>
      </c>
      <c r="I29" s="34">
        <v>4</v>
      </c>
      <c r="J29" s="34">
        <v>5</v>
      </c>
      <c r="K29" s="34">
        <v>3</v>
      </c>
      <c r="L29" s="34">
        <v>4</v>
      </c>
      <c r="M29" s="34">
        <v>4</v>
      </c>
      <c r="N29" s="34">
        <f t="shared" ref="N29" si="14">SUM(E29:M29)</f>
        <v>36</v>
      </c>
      <c r="O29" s="34">
        <v>4</v>
      </c>
      <c r="P29" s="34">
        <v>3</v>
      </c>
      <c r="Q29" s="34">
        <v>5</v>
      </c>
      <c r="R29" s="34">
        <v>4</v>
      </c>
      <c r="S29" s="34">
        <v>4</v>
      </c>
      <c r="T29" s="34">
        <v>3</v>
      </c>
      <c r="U29" s="34">
        <v>4</v>
      </c>
      <c r="V29" s="34">
        <v>4</v>
      </c>
      <c r="W29" s="34">
        <v>5</v>
      </c>
      <c r="X29" s="34">
        <f t="shared" ref="X29" si="15">SUM(O29:W29)</f>
        <v>36</v>
      </c>
      <c r="Y29" s="35">
        <f t="shared" ref="Y29" si="16">N29+X29</f>
        <v>72</v>
      </c>
      <c r="Z29" s="3" t="s">
        <v>9</v>
      </c>
      <c r="AA29" s="3" t="s">
        <v>6</v>
      </c>
      <c r="AB29" s="3" t="s">
        <v>7</v>
      </c>
      <c r="AC29" s="3" t="s">
        <v>8</v>
      </c>
    </row>
    <row r="30" spans="1:29" s="3" customFormat="1" ht="18" customHeight="1">
      <c r="A30" s="23">
        <v>1</v>
      </c>
      <c r="B30" s="30" t="s">
        <v>43</v>
      </c>
      <c r="C30" s="30" t="s">
        <v>44</v>
      </c>
      <c r="D30" s="14">
        <f t="shared" ref="D30:D35" si="17">Y30-72</f>
        <v>3</v>
      </c>
      <c r="E30" s="31">
        <v>5</v>
      </c>
      <c r="F30" s="31">
        <v>5</v>
      </c>
      <c r="G30" s="31">
        <v>4</v>
      </c>
      <c r="H30" s="31">
        <v>4</v>
      </c>
      <c r="I30" s="31">
        <v>4</v>
      </c>
      <c r="J30" s="31">
        <v>5</v>
      </c>
      <c r="K30" s="31">
        <v>3</v>
      </c>
      <c r="L30" s="31">
        <v>3</v>
      </c>
      <c r="M30" s="31">
        <v>4</v>
      </c>
      <c r="N30" s="32">
        <f t="shared" ref="N30:N39" si="18">SUM(E30:M30)</f>
        <v>37</v>
      </c>
      <c r="O30" s="31">
        <v>4</v>
      </c>
      <c r="P30" s="31">
        <v>3</v>
      </c>
      <c r="Q30" s="31">
        <v>6</v>
      </c>
      <c r="R30" s="31">
        <v>4</v>
      </c>
      <c r="S30" s="31">
        <v>3</v>
      </c>
      <c r="T30" s="31">
        <v>3</v>
      </c>
      <c r="U30" s="31">
        <v>5</v>
      </c>
      <c r="V30" s="31">
        <v>5</v>
      </c>
      <c r="W30" s="31">
        <v>5</v>
      </c>
      <c r="X30" s="32">
        <f t="shared" ref="X30:X39" si="19">SUM(O30:W30)</f>
        <v>38</v>
      </c>
      <c r="Y30" s="33">
        <f t="shared" ref="Y30:Y39" si="20">N30+X30</f>
        <v>75</v>
      </c>
      <c r="Z30" s="3">
        <f t="shared" ref="Z30:Z39" si="21">W30+V30+U30+T30+S30+R30+Q30+P30+O30</f>
        <v>38</v>
      </c>
      <c r="AA30" s="3">
        <f t="shared" ref="AA30:AA39" si="22">W30+V30+U30+T30+S30+R30</f>
        <v>25</v>
      </c>
      <c r="AB30" s="3">
        <f t="shared" ref="AB30:AB39" si="23">W30+V30+U30</f>
        <v>15</v>
      </c>
      <c r="AC30" s="3">
        <f t="shared" ref="AC30:AC39" si="24">W30</f>
        <v>5</v>
      </c>
    </row>
    <row r="31" spans="1:29" s="3" customFormat="1" ht="18" customHeight="1">
      <c r="A31" s="23">
        <v>2</v>
      </c>
      <c r="B31" s="16" t="s">
        <v>21</v>
      </c>
      <c r="C31" s="16" t="s">
        <v>37</v>
      </c>
      <c r="D31" s="14">
        <f t="shared" si="17"/>
        <v>5</v>
      </c>
      <c r="E31" s="4">
        <v>6</v>
      </c>
      <c r="F31" s="4">
        <v>4</v>
      </c>
      <c r="G31" s="4">
        <v>3</v>
      </c>
      <c r="H31" s="4">
        <v>5</v>
      </c>
      <c r="I31" s="4">
        <v>5</v>
      </c>
      <c r="J31" s="4">
        <v>6</v>
      </c>
      <c r="K31" s="4">
        <v>3</v>
      </c>
      <c r="L31" s="4">
        <v>4</v>
      </c>
      <c r="M31" s="4">
        <v>4</v>
      </c>
      <c r="N31" s="15">
        <f t="shared" si="18"/>
        <v>40</v>
      </c>
      <c r="O31" s="4">
        <v>5</v>
      </c>
      <c r="P31" s="4">
        <v>3</v>
      </c>
      <c r="Q31" s="4">
        <v>6</v>
      </c>
      <c r="R31" s="4">
        <v>3</v>
      </c>
      <c r="S31" s="4">
        <v>4</v>
      </c>
      <c r="T31" s="4">
        <v>3</v>
      </c>
      <c r="U31" s="4">
        <v>4</v>
      </c>
      <c r="V31" s="4">
        <v>4</v>
      </c>
      <c r="W31" s="4">
        <v>5</v>
      </c>
      <c r="X31" s="15">
        <f t="shared" si="19"/>
        <v>37</v>
      </c>
      <c r="Y31" s="24">
        <f t="shared" si="20"/>
        <v>77</v>
      </c>
      <c r="Z31" s="3">
        <f t="shared" si="21"/>
        <v>37</v>
      </c>
      <c r="AA31" s="3">
        <f t="shared" si="22"/>
        <v>23</v>
      </c>
      <c r="AB31" s="3">
        <f t="shared" si="23"/>
        <v>13</v>
      </c>
      <c r="AC31" s="3">
        <f t="shared" si="24"/>
        <v>5</v>
      </c>
    </row>
    <row r="32" spans="1:29" s="3" customFormat="1" ht="18" customHeight="1">
      <c r="A32" s="23">
        <v>3</v>
      </c>
      <c r="B32" s="16" t="s">
        <v>50</v>
      </c>
      <c r="C32" s="16" t="s">
        <v>36</v>
      </c>
      <c r="D32" s="14">
        <f t="shared" si="17"/>
        <v>7</v>
      </c>
      <c r="E32" s="4">
        <v>5</v>
      </c>
      <c r="F32" s="4">
        <v>6</v>
      </c>
      <c r="G32" s="4">
        <v>4</v>
      </c>
      <c r="H32" s="4">
        <v>4</v>
      </c>
      <c r="I32" s="4">
        <v>5</v>
      </c>
      <c r="J32" s="4">
        <v>5</v>
      </c>
      <c r="K32" s="4">
        <v>4</v>
      </c>
      <c r="L32" s="4">
        <v>4</v>
      </c>
      <c r="M32" s="4">
        <v>4</v>
      </c>
      <c r="N32" s="15">
        <f t="shared" si="18"/>
        <v>41</v>
      </c>
      <c r="O32" s="4">
        <v>5</v>
      </c>
      <c r="P32" s="4">
        <v>3</v>
      </c>
      <c r="Q32" s="4">
        <v>5</v>
      </c>
      <c r="R32" s="4">
        <v>4</v>
      </c>
      <c r="S32" s="4">
        <v>4</v>
      </c>
      <c r="T32" s="4">
        <v>3</v>
      </c>
      <c r="U32" s="4">
        <v>4</v>
      </c>
      <c r="V32" s="4">
        <v>5</v>
      </c>
      <c r="W32" s="4">
        <v>5</v>
      </c>
      <c r="X32" s="15">
        <f t="shared" si="19"/>
        <v>38</v>
      </c>
      <c r="Y32" s="24">
        <f t="shared" si="20"/>
        <v>79</v>
      </c>
      <c r="Z32" s="3">
        <f t="shared" si="21"/>
        <v>38</v>
      </c>
      <c r="AA32" s="3">
        <f t="shared" si="22"/>
        <v>25</v>
      </c>
      <c r="AB32" s="3">
        <f t="shared" si="23"/>
        <v>14</v>
      </c>
      <c r="AC32" s="3">
        <f t="shared" si="24"/>
        <v>5</v>
      </c>
    </row>
    <row r="33" spans="1:29" s="3" customFormat="1" ht="18" customHeight="1">
      <c r="A33" s="23">
        <v>4</v>
      </c>
      <c r="B33" s="16" t="s">
        <v>19</v>
      </c>
      <c r="C33" s="16" t="s">
        <v>37</v>
      </c>
      <c r="D33" s="14">
        <f t="shared" si="17"/>
        <v>7</v>
      </c>
      <c r="E33" s="4">
        <v>5</v>
      </c>
      <c r="F33" s="4">
        <v>4</v>
      </c>
      <c r="G33" s="4">
        <v>3</v>
      </c>
      <c r="H33" s="4">
        <v>5</v>
      </c>
      <c r="I33" s="4">
        <v>5</v>
      </c>
      <c r="J33" s="4">
        <v>7</v>
      </c>
      <c r="K33" s="4">
        <v>3</v>
      </c>
      <c r="L33" s="4">
        <v>4</v>
      </c>
      <c r="M33" s="4">
        <v>4</v>
      </c>
      <c r="N33" s="15">
        <f t="shared" si="18"/>
        <v>40</v>
      </c>
      <c r="O33" s="4">
        <v>5</v>
      </c>
      <c r="P33" s="4">
        <v>3</v>
      </c>
      <c r="Q33" s="4">
        <v>6</v>
      </c>
      <c r="R33" s="4">
        <v>4</v>
      </c>
      <c r="S33" s="4">
        <v>4</v>
      </c>
      <c r="T33" s="4">
        <v>3</v>
      </c>
      <c r="U33" s="4">
        <v>5</v>
      </c>
      <c r="V33" s="4">
        <v>4</v>
      </c>
      <c r="W33" s="4">
        <v>5</v>
      </c>
      <c r="X33" s="15">
        <f t="shared" si="19"/>
        <v>39</v>
      </c>
      <c r="Y33" s="24">
        <f t="shared" si="20"/>
        <v>79</v>
      </c>
      <c r="Z33" s="3">
        <f t="shared" si="21"/>
        <v>39</v>
      </c>
      <c r="AA33" s="3">
        <f t="shared" si="22"/>
        <v>25</v>
      </c>
      <c r="AB33" s="3">
        <f t="shared" si="23"/>
        <v>14</v>
      </c>
      <c r="AC33" s="3">
        <f t="shared" si="24"/>
        <v>5</v>
      </c>
    </row>
    <row r="34" spans="1:29" s="3" customFormat="1" ht="18" customHeight="1">
      <c r="A34" s="23">
        <v>5</v>
      </c>
      <c r="B34" s="16" t="s">
        <v>51</v>
      </c>
      <c r="C34" s="16" t="s">
        <v>52</v>
      </c>
      <c r="D34" s="14">
        <f t="shared" si="17"/>
        <v>9</v>
      </c>
      <c r="E34" s="4">
        <v>5</v>
      </c>
      <c r="F34" s="4">
        <v>4</v>
      </c>
      <c r="G34" s="4">
        <v>3</v>
      </c>
      <c r="H34" s="4">
        <v>4</v>
      </c>
      <c r="I34" s="4">
        <v>6</v>
      </c>
      <c r="J34" s="4">
        <v>5</v>
      </c>
      <c r="K34" s="4">
        <v>3</v>
      </c>
      <c r="L34" s="4">
        <v>4</v>
      </c>
      <c r="M34" s="4">
        <v>5</v>
      </c>
      <c r="N34" s="15">
        <f t="shared" si="18"/>
        <v>39</v>
      </c>
      <c r="O34" s="4">
        <v>5</v>
      </c>
      <c r="P34" s="4">
        <v>3</v>
      </c>
      <c r="Q34" s="4">
        <v>6</v>
      </c>
      <c r="R34" s="4">
        <v>4</v>
      </c>
      <c r="S34" s="4">
        <v>5</v>
      </c>
      <c r="T34" s="4">
        <v>3</v>
      </c>
      <c r="U34" s="4">
        <v>4</v>
      </c>
      <c r="V34" s="4">
        <v>6</v>
      </c>
      <c r="W34" s="4">
        <v>6</v>
      </c>
      <c r="X34" s="15">
        <f t="shared" si="19"/>
        <v>42</v>
      </c>
      <c r="Y34" s="24">
        <f t="shared" si="20"/>
        <v>81</v>
      </c>
      <c r="Z34" s="3">
        <f t="shared" si="21"/>
        <v>42</v>
      </c>
      <c r="AA34" s="3">
        <f t="shared" si="22"/>
        <v>28</v>
      </c>
      <c r="AB34" s="3">
        <f t="shared" si="23"/>
        <v>16</v>
      </c>
      <c r="AC34" s="3">
        <f t="shared" si="24"/>
        <v>6</v>
      </c>
    </row>
    <row r="35" spans="1:29" s="3" customFormat="1" ht="18" customHeight="1">
      <c r="A35" s="52">
        <v>6</v>
      </c>
      <c r="B35" s="53" t="s">
        <v>18</v>
      </c>
      <c r="C35" s="53" t="s">
        <v>37</v>
      </c>
      <c r="D35" s="54">
        <f t="shared" si="17"/>
        <v>10</v>
      </c>
      <c r="E35" s="55">
        <v>6</v>
      </c>
      <c r="F35" s="55">
        <v>5</v>
      </c>
      <c r="G35" s="55">
        <v>3</v>
      </c>
      <c r="H35" s="55">
        <v>4</v>
      </c>
      <c r="I35" s="55">
        <v>5</v>
      </c>
      <c r="J35" s="55">
        <v>5</v>
      </c>
      <c r="K35" s="55">
        <v>3</v>
      </c>
      <c r="L35" s="55">
        <v>5</v>
      </c>
      <c r="M35" s="55">
        <v>4</v>
      </c>
      <c r="N35" s="56">
        <f t="shared" si="18"/>
        <v>40</v>
      </c>
      <c r="O35" s="55">
        <v>6</v>
      </c>
      <c r="P35" s="55">
        <v>4</v>
      </c>
      <c r="Q35" s="55">
        <v>5</v>
      </c>
      <c r="R35" s="55">
        <v>5</v>
      </c>
      <c r="S35" s="55">
        <v>4</v>
      </c>
      <c r="T35" s="55">
        <v>5</v>
      </c>
      <c r="U35" s="55">
        <v>4</v>
      </c>
      <c r="V35" s="55">
        <v>4</v>
      </c>
      <c r="W35" s="55">
        <v>5</v>
      </c>
      <c r="X35" s="56">
        <f t="shared" si="19"/>
        <v>42</v>
      </c>
      <c r="Y35" s="57">
        <f t="shared" si="20"/>
        <v>82</v>
      </c>
      <c r="Z35" s="3">
        <f t="shared" si="21"/>
        <v>42</v>
      </c>
      <c r="AA35" s="3">
        <f t="shared" si="22"/>
        <v>27</v>
      </c>
      <c r="AB35" s="3">
        <f t="shared" si="23"/>
        <v>13</v>
      </c>
      <c r="AC35" s="3">
        <f t="shared" si="24"/>
        <v>5</v>
      </c>
    </row>
    <row r="36" spans="1:29" s="3" customFormat="1" ht="18" customHeight="1">
      <c r="A36" s="59" t="s">
        <v>56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8"/>
      <c r="AA36" s="58"/>
      <c r="AB36" s="58"/>
      <c r="AC36" s="58"/>
    </row>
    <row r="37" spans="1:29" s="3" customFormat="1" ht="18" customHeight="1">
      <c r="A37" s="23">
        <v>7</v>
      </c>
      <c r="B37" s="30" t="s">
        <v>22</v>
      </c>
      <c r="C37" s="30" t="s">
        <v>55</v>
      </c>
      <c r="D37" s="14">
        <v>7</v>
      </c>
      <c r="E37" s="31">
        <v>5</v>
      </c>
      <c r="F37" s="31">
        <v>7</v>
      </c>
      <c r="G37" s="31">
        <v>3</v>
      </c>
      <c r="H37" s="31">
        <v>5</v>
      </c>
      <c r="I37" s="31">
        <v>6</v>
      </c>
      <c r="J37" s="31">
        <v>5</v>
      </c>
      <c r="K37" s="31">
        <v>3</v>
      </c>
      <c r="L37" s="31">
        <v>5</v>
      </c>
      <c r="M37" s="31">
        <v>4</v>
      </c>
      <c r="N37" s="32">
        <f t="shared" si="18"/>
        <v>43</v>
      </c>
      <c r="O37" s="31">
        <v>5</v>
      </c>
      <c r="P37" s="31">
        <v>3</v>
      </c>
      <c r="Q37" s="31">
        <v>6</v>
      </c>
      <c r="R37" s="31">
        <v>6</v>
      </c>
      <c r="S37" s="31">
        <v>5</v>
      </c>
      <c r="T37" s="31">
        <v>3</v>
      </c>
      <c r="U37" s="31">
        <v>4</v>
      </c>
      <c r="V37" s="31">
        <v>5</v>
      </c>
      <c r="W37" s="31">
        <v>5</v>
      </c>
      <c r="X37" s="32">
        <f t="shared" si="19"/>
        <v>42</v>
      </c>
      <c r="Y37" s="33">
        <f t="shared" si="20"/>
        <v>85</v>
      </c>
      <c r="Z37" s="3">
        <f t="shared" si="21"/>
        <v>42</v>
      </c>
      <c r="AA37" s="3">
        <f t="shared" si="22"/>
        <v>28</v>
      </c>
      <c r="AB37" s="3">
        <f t="shared" si="23"/>
        <v>14</v>
      </c>
      <c r="AC37" s="3">
        <f t="shared" si="24"/>
        <v>5</v>
      </c>
    </row>
    <row r="38" spans="1:29" s="3" customFormat="1" ht="18" customHeight="1">
      <c r="A38" s="23">
        <v>8</v>
      </c>
      <c r="B38" s="16" t="s">
        <v>20</v>
      </c>
      <c r="C38" s="16" t="s">
        <v>45</v>
      </c>
      <c r="D38" s="14">
        <f>Y38-72</f>
        <v>14</v>
      </c>
      <c r="E38" s="4">
        <v>5</v>
      </c>
      <c r="F38" s="4">
        <v>6</v>
      </c>
      <c r="G38" s="4">
        <v>5</v>
      </c>
      <c r="H38" s="4">
        <v>5</v>
      </c>
      <c r="I38" s="4">
        <v>5</v>
      </c>
      <c r="J38" s="4">
        <v>5</v>
      </c>
      <c r="K38" s="4">
        <v>4</v>
      </c>
      <c r="L38" s="4">
        <v>5</v>
      </c>
      <c r="M38" s="4">
        <v>6</v>
      </c>
      <c r="N38" s="15">
        <f t="shared" si="18"/>
        <v>46</v>
      </c>
      <c r="O38" s="4">
        <v>5</v>
      </c>
      <c r="P38" s="4">
        <v>4</v>
      </c>
      <c r="Q38" s="4">
        <v>5</v>
      </c>
      <c r="R38" s="4">
        <v>4</v>
      </c>
      <c r="S38" s="4">
        <v>5</v>
      </c>
      <c r="T38" s="4">
        <v>3</v>
      </c>
      <c r="U38" s="4">
        <v>5</v>
      </c>
      <c r="V38" s="4">
        <v>4</v>
      </c>
      <c r="W38" s="4">
        <v>5</v>
      </c>
      <c r="X38" s="15">
        <f t="shared" si="19"/>
        <v>40</v>
      </c>
      <c r="Y38" s="24">
        <f t="shared" si="20"/>
        <v>86</v>
      </c>
      <c r="Z38" s="3">
        <f t="shared" si="21"/>
        <v>40</v>
      </c>
      <c r="AA38" s="3">
        <f t="shared" si="22"/>
        <v>26</v>
      </c>
      <c r="AB38" s="3">
        <f t="shared" si="23"/>
        <v>14</v>
      </c>
      <c r="AC38" s="3">
        <f t="shared" si="24"/>
        <v>5</v>
      </c>
    </row>
    <row r="39" spans="1:29" s="3" customFormat="1" ht="18" customHeight="1" thickBot="1">
      <c r="A39" s="25">
        <v>9</v>
      </c>
      <c r="B39" s="26" t="s">
        <v>17</v>
      </c>
      <c r="C39" s="26" t="s">
        <v>46</v>
      </c>
      <c r="D39" s="28">
        <f>Y39-72</f>
        <v>23</v>
      </c>
      <c r="E39" s="27">
        <v>7</v>
      </c>
      <c r="F39" s="27">
        <v>6</v>
      </c>
      <c r="G39" s="27">
        <v>4</v>
      </c>
      <c r="H39" s="27">
        <v>6</v>
      </c>
      <c r="I39" s="27">
        <v>5</v>
      </c>
      <c r="J39" s="27">
        <v>6</v>
      </c>
      <c r="K39" s="27">
        <v>4</v>
      </c>
      <c r="L39" s="27">
        <v>5</v>
      </c>
      <c r="M39" s="27">
        <v>5</v>
      </c>
      <c r="N39" s="28">
        <f t="shared" si="18"/>
        <v>48</v>
      </c>
      <c r="O39" s="27">
        <v>6</v>
      </c>
      <c r="P39" s="27">
        <v>5</v>
      </c>
      <c r="Q39" s="27">
        <v>6</v>
      </c>
      <c r="R39" s="27">
        <v>5</v>
      </c>
      <c r="S39" s="27">
        <v>5</v>
      </c>
      <c r="T39" s="27">
        <v>4</v>
      </c>
      <c r="U39" s="27">
        <v>5</v>
      </c>
      <c r="V39" s="27">
        <v>5</v>
      </c>
      <c r="W39" s="27">
        <v>6</v>
      </c>
      <c r="X39" s="28">
        <f t="shared" si="19"/>
        <v>47</v>
      </c>
      <c r="Y39" s="29">
        <f t="shared" si="20"/>
        <v>95</v>
      </c>
      <c r="Z39" s="3">
        <f t="shared" si="21"/>
        <v>47</v>
      </c>
      <c r="AA39" s="3">
        <f t="shared" si="22"/>
        <v>30</v>
      </c>
      <c r="AB39" s="3">
        <f t="shared" si="23"/>
        <v>16</v>
      </c>
      <c r="AC39" s="3">
        <f t="shared" si="24"/>
        <v>6</v>
      </c>
    </row>
    <row r="40" spans="1:29" s="3" customFormat="1" ht="18" customHeight="1">
      <c r="A40" s="9"/>
      <c r="B40" s="10"/>
      <c r="C40" s="11"/>
      <c r="D40" s="9"/>
      <c r="E40" s="12"/>
      <c r="F40" s="12"/>
      <c r="G40" s="12"/>
      <c r="H40" s="12"/>
      <c r="I40" s="12"/>
      <c r="J40" s="12"/>
      <c r="K40" s="12"/>
      <c r="L40" s="12"/>
      <c r="M40" s="12"/>
      <c r="N40" s="9"/>
      <c r="O40" s="12"/>
      <c r="P40" s="12"/>
      <c r="Q40" s="12"/>
      <c r="R40" s="12"/>
      <c r="S40" s="12"/>
      <c r="T40" s="12"/>
      <c r="U40" s="12"/>
      <c r="V40" s="12"/>
      <c r="W40" s="12"/>
      <c r="X40" s="9"/>
      <c r="Y40" s="13"/>
    </row>
    <row r="41" spans="1:29" s="3" customFormat="1" ht="18" customHeight="1">
      <c r="A41" s="9"/>
      <c r="B41" s="10"/>
      <c r="C41" s="11"/>
      <c r="D41" s="9"/>
      <c r="E41" s="12"/>
      <c r="F41" s="12"/>
      <c r="G41" s="12"/>
      <c r="H41" s="12"/>
      <c r="I41" s="12"/>
      <c r="J41" s="12"/>
      <c r="K41" s="12"/>
      <c r="L41" s="12"/>
      <c r="M41" s="12"/>
      <c r="N41" s="9"/>
      <c r="O41" s="12"/>
      <c r="P41" s="12"/>
      <c r="Q41" s="12"/>
      <c r="R41" s="12"/>
      <c r="S41" s="12"/>
      <c r="T41" s="12"/>
      <c r="U41" s="12"/>
      <c r="V41" s="12"/>
      <c r="W41" s="12"/>
      <c r="X41" s="9"/>
      <c r="Y41" s="13"/>
    </row>
    <row r="42" spans="1:29" s="3" customFormat="1" ht="18" customHeight="1">
      <c r="A42" s="9"/>
      <c r="B42" s="10"/>
      <c r="C42" s="11"/>
      <c r="D42" s="9"/>
      <c r="E42" s="12"/>
      <c r="F42" s="12"/>
      <c r="G42" s="12"/>
      <c r="H42" s="12"/>
      <c r="I42" s="12"/>
      <c r="J42" s="12"/>
      <c r="K42" s="12"/>
      <c r="L42" s="12"/>
      <c r="M42" s="12"/>
      <c r="N42" s="9"/>
      <c r="O42" s="12"/>
      <c r="P42" s="12"/>
      <c r="Q42" s="12"/>
      <c r="R42" s="12"/>
      <c r="S42" s="12"/>
      <c r="T42" s="12"/>
      <c r="U42" s="12"/>
      <c r="V42" s="12"/>
      <c r="W42" s="12"/>
      <c r="X42" s="9"/>
      <c r="Y42" s="13"/>
    </row>
    <row r="43" spans="1:29" s="3" customFormat="1" ht="18" customHeight="1">
      <c r="A43" s="9"/>
      <c r="B43" s="10"/>
      <c r="C43" s="11"/>
      <c r="D43" s="9"/>
      <c r="E43" s="12"/>
      <c r="F43" s="12"/>
      <c r="G43" s="12"/>
      <c r="H43" s="12"/>
      <c r="I43" s="12"/>
      <c r="J43" s="12"/>
      <c r="K43" s="12"/>
      <c r="L43" s="12"/>
      <c r="M43" s="12"/>
      <c r="N43" s="9"/>
      <c r="O43" s="12"/>
      <c r="P43" s="12"/>
      <c r="Q43" s="12"/>
      <c r="R43" s="12"/>
      <c r="S43" s="12"/>
      <c r="T43" s="12"/>
      <c r="U43" s="12"/>
      <c r="V43" s="12"/>
      <c r="W43" s="12"/>
      <c r="X43" s="9"/>
      <c r="Y43" s="13"/>
    </row>
    <row r="44" spans="1:29" s="3" customFormat="1" ht="18" customHeight="1">
      <c r="A44" s="9"/>
      <c r="B44" s="10"/>
      <c r="C44" s="11"/>
      <c r="D44" s="9"/>
      <c r="E44" s="12"/>
      <c r="F44" s="12"/>
      <c r="G44" s="12"/>
      <c r="H44" s="12"/>
      <c r="I44" s="12"/>
      <c r="J44" s="12"/>
      <c r="K44" s="12"/>
      <c r="L44" s="12"/>
      <c r="M44" s="12"/>
      <c r="N44" s="9"/>
      <c r="O44" s="12"/>
      <c r="P44" s="12"/>
      <c r="Q44" s="12"/>
      <c r="R44" s="12"/>
      <c r="S44" s="12"/>
      <c r="T44" s="12"/>
      <c r="U44" s="12"/>
      <c r="V44" s="12"/>
      <c r="W44" s="12"/>
      <c r="X44" s="9"/>
      <c r="Y44" s="13"/>
    </row>
    <row r="45" spans="1:29" s="3" customFormat="1" ht="18" customHeight="1">
      <c r="A45" s="9"/>
      <c r="B45" s="10"/>
      <c r="C45" s="11"/>
      <c r="D45" s="9"/>
      <c r="E45" s="12"/>
      <c r="F45" s="12"/>
      <c r="G45" s="12"/>
      <c r="H45" s="12"/>
      <c r="I45" s="12"/>
      <c r="J45" s="12"/>
      <c r="K45" s="12"/>
      <c r="L45" s="12"/>
      <c r="M45" s="12"/>
      <c r="N45" s="9"/>
      <c r="O45" s="12"/>
      <c r="P45" s="12"/>
      <c r="Q45" s="12"/>
      <c r="R45" s="12"/>
      <c r="S45" s="12"/>
      <c r="T45" s="12"/>
      <c r="U45" s="12"/>
      <c r="V45" s="12"/>
      <c r="W45" s="12"/>
      <c r="X45" s="9"/>
      <c r="Y45" s="13"/>
    </row>
    <row r="46" spans="1:29" s="3" customFormat="1" ht="18" customHeight="1">
      <c r="A46" s="9"/>
      <c r="B46" s="10"/>
      <c r="C46" s="11"/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12"/>
      <c r="P46" s="12"/>
      <c r="Q46" s="12"/>
      <c r="R46" s="12"/>
      <c r="S46" s="12"/>
      <c r="T46" s="12"/>
      <c r="U46" s="12"/>
      <c r="V46" s="12"/>
      <c r="W46" s="12"/>
      <c r="X46" s="9"/>
      <c r="Y46" s="13"/>
    </row>
    <row r="47" spans="1:29" s="3" customFormat="1" ht="18" customHeight="1">
      <c r="A47" s="9"/>
      <c r="B47" s="10"/>
      <c r="C47" s="11"/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12"/>
      <c r="P47" s="12"/>
      <c r="Q47" s="12"/>
      <c r="R47" s="12"/>
      <c r="S47" s="12"/>
      <c r="T47" s="12"/>
      <c r="U47" s="12"/>
      <c r="V47" s="12"/>
      <c r="W47" s="12"/>
      <c r="X47" s="9"/>
      <c r="Y47" s="13"/>
    </row>
    <row r="48" spans="1:29" s="3" customFormat="1" ht="18" customHeight="1">
      <c r="A48" s="9"/>
      <c r="B48" s="10"/>
      <c r="C48" s="11"/>
      <c r="D48" s="9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12"/>
      <c r="P48" s="12"/>
      <c r="Q48" s="12"/>
      <c r="R48" s="12"/>
      <c r="S48" s="12"/>
      <c r="T48" s="12"/>
      <c r="U48" s="12"/>
      <c r="V48" s="12"/>
      <c r="W48" s="12"/>
      <c r="X48" s="9"/>
      <c r="Y48" s="13"/>
    </row>
    <row r="49" spans="1:25" s="3" customFormat="1" ht="18" customHeight="1">
      <c r="A49" s="9"/>
      <c r="B49" s="10"/>
      <c r="C49" s="11"/>
      <c r="D49" s="9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12"/>
      <c r="P49" s="12"/>
      <c r="Q49" s="12"/>
      <c r="R49" s="12"/>
      <c r="S49" s="12"/>
      <c r="T49" s="12"/>
      <c r="U49" s="12"/>
      <c r="V49" s="12"/>
      <c r="W49" s="12"/>
      <c r="X49" s="9"/>
      <c r="Y49" s="13"/>
    </row>
    <row r="50" spans="1:25" s="3" customFormat="1" ht="18" customHeight="1">
      <c r="A50" s="9"/>
      <c r="B50" s="10"/>
      <c r="C50" s="11"/>
      <c r="D50" s="9"/>
      <c r="E50" s="12"/>
      <c r="F50" s="12"/>
      <c r="G50" s="12"/>
      <c r="H50" s="12"/>
      <c r="I50" s="12"/>
      <c r="J50" s="12"/>
      <c r="K50" s="12"/>
      <c r="L50" s="12"/>
      <c r="M50" s="12"/>
      <c r="N50" s="9"/>
      <c r="O50" s="12"/>
      <c r="P50" s="12"/>
      <c r="Q50" s="12"/>
      <c r="R50" s="12"/>
      <c r="S50" s="12"/>
      <c r="T50" s="12"/>
      <c r="U50" s="12"/>
      <c r="V50" s="12"/>
      <c r="W50" s="12"/>
      <c r="X50" s="9"/>
      <c r="Y50" s="13"/>
    </row>
    <row r="51" spans="1:25" s="3" customFormat="1" ht="18" customHeight="1">
      <c r="A51" s="9"/>
      <c r="B51" s="10"/>
      <c r="C51" s="11"/>
      <c r="D51" s="9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12"/>
      <c r="P51" s="12"/>
      <c r="Q51" s="12"/>
      <c r="R51" s="12"/>
      <c r="S51" s="12"/>
      <c r="T51" s="12"/>
      <c r="U51" s="12"/>
      <c r="V51" s="12"/>
      <c r="W51" s="12"/>
      <c r="X51" s="9"/>
      <c r="Y51" s="13"/>
    </row>
    <row r="52" spans="1:25" s="3" customFormat="1" ht="18" customHeight="1">
      <c r="A52" s="9"/>
      <c r="B52" s="10"/>
      <c r="C52" s="11"/>
      <c r="D52" s="9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12"/>
      <c r="P52" s="12"/>
      <c r="Q52" s="12"/>
      <c r="R52" s="12"/>
      <c r="S52" s="12"/>
      <c r="T52" s="12"/>
      <c r="U52" s="12"/>
      <c r="V52" s="12"/>
      <c r="W52" s="12"/>
      <c r="X52" s="9"/>
      <c r="Y52" s="13"/>
    </row>
    <row r="53" spans="1:25" s="3" customFormat="1" ht="18" customHeight="1">
      <c r="A53" s="9"/>
      <c r="B53" s="10"/>
      <c r="C53" s="11"/>
      <c r="D53" s="9"/>
      <c r="E53" s="12"/>
      <c r="F53" s="12"/>
      <c r="G53" s="12"/>
      <c r="H53" s="12"/>
      <c r="I53" s="12"/>
      <c r="J53" s="12"/>
      <c r="K53" s="12"/>
      <c r="L53" s="12"/>
      <c r="M53" s="12"/>
      <c r="N53" s="9"/>
      <c r="O53" s="12"/>
      <c r="P53" s="12"/>
      <c r="Q53" s="12"/>
      <c r="R53" s="12"/>
      <c r="S53" s="12"/>
      <c r="T53" s="12"/>
      <c r="U53" s="12"/>
      <c r="V53" s="12"/>
      <c r="W53" s="12"/>
      <c r="X53" s="9"/>
      <c r="Y53" s="13"/>
    </row>
    <row r="54" spans="1:25" s="3" customFormat="1" ht="18" customHeight="1">
      <c r="A54" s="9"/>
      <c r="B54" s="10"/>
      <c r="C54" s="11"/>
      <c r="D54" s="9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12"/>
      <c r="P54" s="12"/>
      <c r="Q54" s="12"/>
      <c r="R54" s="12"/>
      <c r="S54" s="12"/>
      <c r="T54" s="12"/>
      <c r="U54" s="12"/>
      <c r="V54" s="12"/>
      <c r="W54" s="12"/>
      <c r="X54" s="9"/>
      <c r="Y54" s="13"/>
    </row>
    <row r="55" spans="1:25" s="3" customFormat="1" ht="18" customHeight="1">
      <c r="A55" s="9"/>
      <c r="B55" s="10"/>
      <c r="C55" s="11"/>
      <c r="D55" s="9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12"/>
      <c r="P55" s="12"/>
      <c r="Q55" s="12"/>
      <c r="R55" s="12"/>
      <c r="S55" s="12"/>
      <c r="T55" s="12"/>
      <c r="U55" s="12"/>
      <c r="V55" s="12"/>
      <c r="W55" s="12"/>
      <c r="X55" s="9"/>
      <c r="Y55" s="13"/>
    </row>
    <row r="56" spans="1:25" s="3" customFormat="1" ht="18" customHeight="1">
      <c r="A56" s="9"/>
      <c r="B56" s="10"/>
      <c r="C56" s="11"/>
      <c r="D56" s="9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12"/>
      <c r="P56" s="12"/>
      <c r="Q56" s="12"/>
      <c r="R56" s="12"/>
      <c r="S56" s="12"/>
      <c r="T56" s="12"/>
      <c r="U56" s="12"/>
      <c r="V56" s="12"/>
      <c r="W56" s="12"/>
      <c r="X56" s="9"/>
      <c r="Y56" s="13"/>
    </row>
    <row r="57" spans="1:25" s="3" customFormat="1" ht="18" customHeight="1">
      <c r="A57" s="9"/>
      <c r="B57" s="10"/>
      <c r="C57" s="11"/>
      <c r="D57" s="9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12"/>
      <c r="P57" s="12"/>
      <c r="Q57" s="12"/>
      <c r="R57" s="12"/>
      <c r="S57" s="12"/>
      <c r="T57" s="12"/>
      <c r="U57" s="12"/>
      <c r="V57" s="12"/>
      <c r="W57" s="12"/>
      <c r="X57" s="9"/>
      <c r="Y57" s="13"/>
    </row>
    <row r="58" spans="1:25" s="3" customFormat="1" ht="18" customHeight="1">
      <c r="A58" s="9"/>
      <c r="B58" s="10"/>
      <c r="C58" s="11"/>
      <c r="D58" s="9"/>
      <c r="E58" s="12"/>
      <c r="F58" s="12"/>
      <c r="G58" s="12"/>
      <c r="H58" s="12"/>
      <c r="I58" s="12"/>
      <c r="J58" s="12"/>
      <c r="K58" s="12"/>
      <c r="L58" s="12"/>
      <c r="M58" s="12"/>
      <c r="N58" s="9"/>
      <c r="O58" s="12"/>
      <c r="P58" s="12"/>
      <c r="Q58" s="12"/>
      <c r="R58" s="12"/>
      <c r="S58" s="12"/>
      <c r="T58" s="12"/>
      <c r="U58" s="12"/>
      <c r="V58" s="12"/>
      <c r="W58" s="12"/>
      <c r="X58" s="9"/>
      <c r="Y58" s="13"/>
    </row>
    <row r="59" spans="1:25" ht="18" customHeight="1">
      <c r="A59" s="9"/>
      <c r="B59" s="10"/>
      <c r="C59" s="11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7"/>
      <c r="O59" s="12"/>
      <c r="P59" s="12"/>
      <c r="Q59" s="12"/>
      <c r="R59" s="12"/>
      <c r="S59" s="12"/>
      <c r="T59" s="12"/>
      <c r="U59" s="12"/>
      <c r="V59" s="12"/>
      <c r="W59" s="12"/>
      <c r="X59" s="17"/>
      <c r="Y59" s="18"/>
    </row>
    <row r="60" spans="1:25">
      <c r="A60" s="9"/>
      <c r="B60" s="10"/>
      <c r="C60" s="11"/>
      <c r="D60" s="17"/>
      <c r="E60" s="12"/>
      <c r="F60" s="12"/>
      <c r="G60" s="12"/>
      <c r="H60" s="12"/>
      <c r="I60" s="12"/>
      <c r="J60" s="12"/>
      <c r="K60" s="12"/>
      <c r="L60" s="12"/>
      <c r="M60" s="12"/>
      <c r="N60" s="17"/>
      <c r="O60" s="12"/>
      <c r="P60" s="12"/>
      <c r="Q60" s="12"/>
      <c r="R60" s="12"/>
      <c r="S60" s="12"/>
      <c r="T60" s="12"/>
      <c r="U60" s="12"/>
      <c r="V60" s="12"/>
      <c r="W60" s="12"/>
      <c r="X60" s="17"/>
      <c r="Y60" s="18"/>
    </row>
    <row r="61" spans="1:25">
      <c r="A61" s="9"/>
      <c r="B61" s="10"/>
      <c r="C61" s="11"/>
      <c r="D61" s="17"/>
      <c r="E61" s="12"/>
      <c r="F61" s="12"/>
      <c r="G61" s="12"/>
      <c r="H61" s="12"/>
      <c r="I61" s="12"/>
      <c r="J61" s="12"/>
      <c r="K61" s="12"/>
      <c r="L61" s="12"/>
      <c r="M61" s="12"/>
      <c r="N61" s="17"/>
      <c r="O61" s="12"/>
      <c r="P61" s="12"/>
      <c r="Q61" s="12"/>
      <c r="R61" s="12"/>
      <c r="S61" s="12"/>
      <c r="T61" s="12"/>
      <c r="U61" s="12"/>
      <c r="V61" s="12"/>
      <c r="W61" s="12"/>
      <c r="X61" s="17"/>
      <c r="Y61" s="18"/>
    </row>
    <row r="62" spans="1:25">
      <c r="A62" s="9"/>
      <c r="B62" s="10"/>
      <c r="C62" s="11"/>
      <c r="D62" s="17"/>
      <c r="E62" s="12"/>
      <c r="F62" s="12"/>
      <c r="G62" s="12"/>
      <c r="H62" s="12"/>
      <c r="I62" s="12"/>
      <c r="J62" s="12"/>
      <c r="K62" s="12"/>
      <c r="L62" s="12"/>
      <c r="M62" s="12"/>
      <c r="N62" s="17"/>
      <c r="O62" s="12"/>
      <c r="P62" s="12"/>
      <c r="Q62" s="12"/>
      <c r="R62" s="12"/>
      <c r="S62" s="12"/>
      <c r="T62" s="12"/>
      <c r="U62" s="12"/>
      <c r="V62" s="12"/>
      <c r="W62" s="12"/>
      <c r="X62" s="17"/>
      <c r="Y62" s="18"/>
    </row>
    <row r="63" spans="1:25">
      <c r="A63" s="9"/>
      <c r="B63" s="10"/>
      <c r="C63" s="11"/>
      <c r="D63" s="17"/>
      <c r="E63" s="12"/>
      <c r="F63" s="12"/>
      <c r="G63" s="12"/>
      <c r="H63" s="12"/>
      <c r="I63" s="12"/>
      <c r="J63" s="12"/>
      <c r="K63" s="12"/>
      <c r="L63" s="12"/>
      <c r="M63" s="12"/>
      <c r="N63" s="17"/>
      <c r="O63" s="12"/>
      <c r="P63" s="12"/>
      <c r="Q63" s="12"/>
      <c r="R63" s="12"/>
      <c r="S63" s="12"/>
      <c r="T63" s="12"/>
      <c r="U63" s="12"/>
      <c r="V63" s="12"/>
      <c r="W63" s="12"/>
      <c r="X63" s="17"/>
      <c r="Y63" s="18"/>
    </row>
    <row r="64" spans="1:25">
      <c r="A64" s="9"/>
      <c r="B64" s="10"/>
      <c r="C64" s="11"/>
      <c r="D64" s="17"/>
      <c r="E64" s="12"/>
      <c r="F64" s="12"/>
      <c r="G64" s="12"/>
      <c r="H64" s="12"/>
      <c r="I64" s="12"/>
      <c r="J64" s="12"/>
      <c r="K64" s="12"/>
      <c r="L64" s="12"/>
      <c r="M64" s="12"/>
      <c r="N64" s="17"/>
      <c r="O64" s="12"/>
      <c r="P64" s="12"/>
      <c r="Q64" s="12"/>
      <c r="R64" s="12"/>
      <c r="S64" s="12"/>
      <c r="T64" s="12"/>
      <c r="U64" s="12"/>
      <c r="V64" s="12"/>
      <c r="W64" s="12"/>
      <c r="X64" s="17"/>
      <c r="Y64" s="18"/>
    </row>
    <row r="65" spans="1:25">
      <c r="A65" s="9"/>
      <c r="B65" s="10"/>
      <c r="C65" s="11"/>
      <c r="D65" s="17"/>
      <c r="E65" s="12"/>
      <c r="F65" s="12"/>
      <c r="G65" s="12"/>
      <c r="H65" s="12"/>
      <c r="I65" s="12"/>
      <c r="J65" s="12"/>
      <c r="K65" s="12"/>
      <c r="L65" s="12"/>
      <c r="M65" s="12"/>
      <c r="N65" s="17"/>
      <c r="O65" s="12"/>
      <c r="P65" s="12"/>
      <c r="Q65" s="12"/>
      <c r="R65" s="12"/>
      <c r="S65" s="12"/>
      <c r="T65" s="12"/>
      <c r="U65" s="12"/>
      <c r="V65" s="12"/>
      <c r="W65" s="12"/>
      <c r="X65" s="17"/>
      <c r="Y65" s="18"/>
    </row>
    <row r="66" spans="1:25">
      <c r="A66" s="9"/>
      <c r="B66" s="10"/>
      <c r="C66" s="11"/>
      <c r="D66" s="17"/>
      <c r="E66" s="12"/>
      <c r="F66" s="12"/>
      <c r="G66" s="12"/>
      <c r="H66" s="12"/>
      <c r="I66" s="12"/>
      <c r="J66" s="12"/>
      <c r="K66" s="12"/>
      <c r="L66" s="12"/>
      <c r="M66" s="12"/>
      <c r="N66" s="17"/>
      <c r="O66" s="12"/>
      <c r="P66" s="12"/>
      <c r="Q66" s="12"/>
      <c r="R66" s="12"/>
      <c r="S66" s="12"/>
      <c r="T66" s="12"/>
      <c r="U66" s="12"/>
      <c r="V66" s="12"/>
      <c r="W66" s="12"/>
      <c r="X66" s="17"/>
      <c r="Y66" s="18"/>
    </row>
  </sheetData>
  <sortState ref="B30:AC38">
    <sortCondition ref="Y30:Y38"/>
    <sortCondition ref="Z30:Z38"/>
    <sortCondition ref="AA30:AA38"/>
    <sortCondition ref="AB30:AB38"/>
    <sortCondition ref="AC30:AC38"/>
  </sortState>
  <mergeCells count="23">
    <mergeCell ref="A36:Y36"/>
    <mergeCell ref="A9:C9"/>
    <mergeCell ref="E9:Y9"/>
    <mergeCell ref="A10:A11"/>
    <mergeCell ref="B10:C11"/>
    <mergeCell ref="D10:D11"/>
    <mergeCell ref="E3:Y3"/>
    <mergeCell ref="A1:Y1"/>
    <mergeCell ref="A2:Y2"/>
    <mergeCell ref="A3:C3"/>
    <mergeCell ref="A4:A5"/>
    <mergeCell ref="B4:C5"/>
    <mergeCell ref="D4:D5"/>
    <mergeCell ref="A17:C17"/>
    <mergeCell ref="E17:Y17"/>
    <mergeCell ref="A18:A19"/>
    <mergeCell ref="B18:C19"/>
    <mergeCell ref="D18:D19"/>
    <mergeCell ref="A27:C27"/>
    <mergeCell ref="E27:Y27"/>
    <mergeCell ref="A28:A29"/>
    <mergeCell ref="B28:C29"/>
    <mergeCell ref="D28:D29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69" fitToHeight="2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5.17(1R)</vt:lpstr>
      <vt:lpstr>'5.17(1R)'!Print_Area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110502</dc:creator>
  <cp:lastModifiedBy>user</cp:lastModifiedBy>
  <cp:lastPrinted>2021-05-17T03:05:33Z</cp:lastPrinted>
  <dcterms:created xsi:type="dcterms:W3CDTF">2013-05-29T09:27:35Z</dcterms:created>
  <dcterms:modified xsi:type="dcterms:W3CDTF">2021-05-17T03:08:33Z</dcterms:modified>
</cp:coreProperties>
</file>